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OneDrive\Immagini\Documenti\Sito Fup\"/>
    </mc:Choice>
  </mc:AlternateContent>
  <xr:revisionPtr revIDLastSave="0" documentId="13_ncr:1_{F893B794-ECC5-4C87-9126-AD6AE56115F0}" xr6:coauthVersionLast="47" xr6:coauthVersionMax="47" xr10:uidLastSave="{00000000-0000-0000-0000-000000000000}"/>
  <bookViews>
    <workbookView xWindow="-120" yWindow="-120" windowWidth="29040" windowHeight="15840" xr2:uid="{646E4BFB-E1A5-4EFD-9C9B-7F0DDF1A1456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N28" i="1"/>
  <c r="W28" i="1"/>
  <c r="AF28" i="1"/>
  <c r="N29" i="1"/>
  <c r="W29" i="1"/>
  <c r="AF29" i="1"/>
  <c r="E61" i="1"/>
  <c r="N61" i="1"/>
  <c r="W61" i="1"/>
  <c r="AF61" i="1"/>
  <c r="E62" i="1"/>
  <c r="N62" i="1"/>
  <c r="N64" i="1" s="1"/>
  <c r="W62" i="1"/>
  <c r="AF62" i="1"/>
  <c r="AF30" i="1" l="1"/>
  <c r="W32" i="1"/>
  <c r="E32" i="1"/>
  <c r="E30" i="1"/>
  <c r="E31" i="1"/>
  <c r="N63" i="1"/>
  <c r="AF64" i="1"/>
  <c r="E63" i="1"/>
  <c r="W31" i="1"/>
  <c r="W65" i="1"/>
  <c r="W30" i="1"/>
  <c r="AF65" i="1"/>
  <c r="W63" i="1"/>
  <c r="E65" i="1"/>
  <c r="AF31" i="1"/>
  <c r="N65" i="1"/>
  <c r="N32" i="1"/>
  <c r="AF32" i="1"/>
  <c r="N31" i="1"/>
  <c r="N30" i="1"/>
  <c r="AF63" i="1"/>
  <c r="W64" i="1"/>
  <c r="E64" i="1"/>
</calcChain>
</file>

<file path=xl/sharedStrings.xml><?xml version="1.0" encoding="utf-8"?>
<sst xmlns="http://schemas.openxmlformats.org/spreadsheetml/2006/main" count="831" uniqueCount="429">
  <si>
    <t>Mercato libero</t>
  </si>
  <si>
    <t>g</t>
  </si>
  <si>
    <t>acq</t>
  </si>
  <si>
    <t>-</t>
  </si>
  <si>
    <t>ces</t>
  </si>
  <si>
    <t>+</t>
  </si>
  <si>
    <t>Asta</t>
  </si>
  <si>
    <t>Utilizzati</t>
  </si>
  <si>
    <t>P</t>
  </si>
  <si>
    <t>D</t>
  </si>
  <si>
    <t>C</t>
  </si>
  <si>
    <t>A</t>
  </si>
  <si>
    <t>A disposizione prima sessione</t>
  </si>
  <si>
    <t>A disposizione totale</t>
  </si>
  <si>
    <t>PERIN Mattia</t>
  </si>
  <si>
    <t>BARELLA Nicolò</t>
  </si>
  <si>
    <t>PASALIC Mario</t>
  </si>
  <si>
    <t>CHIESA Federico</t>
  </si>
  <si>
    <t>MARTINEZ Lautaro</t>
  </si>
  <si>
    <t>D'Arrigo</t>
  </si>
  <si>
    <t>ZAPATA Duvan</t>
  </si>
  <si>
    <t>DI LORENZO Giovanni</t>
  </si>
  <si>
    <t>PELLEGRINI Lorenzo</t>
  </si>
  <si>
    <t>CALHANOGLU Hakan</t>
  </si>
  <si>
    <t>BIRAGHI Cristiano</t>
  </si>
  <si>
    <t>CALABRIA Davide</t>
  </si>
  <si>
    <t>MILINKOVIC Vanja</t>
  </si>
  <si>
    <t>Pascolini</t>
  </si>
  <si>
    <t>Aristelli</t>
  </si>
  <si>
    <t>Ballico</t>
  </si>
  <si>
    <t>Angeli</t>
  </si>
  <si>
    <t>SKORUPSKI Lukasz</t>
  </si>
  <si>
    <t>ZIELINSKI Piotr</t>
  </si>
  <si>
    <t>MAIGNAN Mike</t>
  </si>
  <si>
    <t>RICCI Samuele</t>
  </si>
  <si>
    <t>RASPADORI Giacomo</t>
  </si>
  <si>
    <t>ACERBI Francesco</t>
  </si>
  <si>
    <t>TOMORI Fikayo</t>
  </si>
  <si>
    <t>LOCATELLI Manuel</t>
  </si>
  <si>
    <t>ZAPPACOSTA Davide</t>
  </si>
  <si>
    <t>MKHITARYAN Henrikh</t>
  </si>
  <si>
    <t>MERET Alex</t>
  </si>
  <si>
    <t>MANCINI Gianluca</t>
  </si>
  <si>
    <t>DUMFRIES Denzel</t>
  </si>
  <si>
    <t>PESSINA Matteo</t>
  </si>
  <si>
    <t>BELOTTI Andrea</t>
  </si>
  <si>
    <t>MUSSO Juan</t>
  </si>
  <si>
    <t>VLAHOVIC Dusan</t>
  </si>
  <si>
    <t>HERNANDEZ Theo</t>
  </si>
  <si>
    <t>DE VRIJ Stefan</t>
  </si>
  <si>
    <t>ROMAGNOLI Alessio</t>
  </si>
  <si>
    <t>BREMER Gleison</t>
  </si>
  <si>
    <t>OLIVERA Mathías</t>
  </si>
  <si>
    <t>GATTI Federico</t>
  </si>
  <si>
    <t>STREFEZZA Gabriel</t>
  </si>
  <si>
    <t>ANGUISSA André Zambo</t>
  </si>
  <si>
    <t>LOBOTKA Stanislav</t>
  </si>
  <si>
    <t>KVARATSKHELIA Khvicha</t>
  </si>
  <si>
    <t>SANABRIA Antonio</t>
  </si>
  <si>
    <t>FALCONE Wladimiro</t>
  </si>
  <si>
    <t>LOOKMAN Ademola</t>
  </si>
  <si>
    <t>VOJVODA Mergim</t>
  </si>
  <si>
    <t>KALULU Pierre</t>
  </si>
  <si>
    <t>DE KETELAERE Charles</t>
  </si>
  <si>
    <t>POLITANO Matteo</t>
  </si>
  <si>
    <t>BIJOL Jaka</t>
  </si>
  <si>
    <t>FRATTESI Davide</t>
  </si>
  <si>
    <t>Zampieri E.</t>
  </si>
  <si>
    <t>THIAW Malick</t>
  </si>
  <si>
    <t>LUCUMI Jhon</t>
  </si>
  <si>
    <t>CAMBIASO Andrea</t>
  </si>
  <si>
    <t>REIJNDERS Tijjani</t>
  </si>
  <si>
    <t>WEAH Timothy</t>
  </si>
  <si>
    <t>PULISIC Christian</t>
  </si>
  <si>
    <t>SOMMER Yann</t>
  </si>
  <si>
    <t>DI GREGORIO Michele</t>
  </si>
  <si>
    <t>TERRACCIANO Pietro</t>
  </si>
  <si>
    <t>DODO -</t>
  </si>
  <si>
    <t>SAMARDZIC Lazar</t>
  </si>
  <si>
    <t>ORSOLINI Riccardo</t>
  </si>
  <si>
    <t>CAPRILE Elia</t>
  </si>
  <si>
    <t>SPORTIELLO Marco</t>
  </si>
  <si>
    <t>MAZZOCCHI Pasquale</t>
  </si>
  <si>
    <t>BEUKEMA Sam</t>
  </si>
  <si>
    <t>BALDANZI Tommaso</t>
  </si>
  <si>
    <t>FERGUSON Lewis</t>
  </si>
  <si>
    <t>LOVRIC Sandi</t>
  </si>
  <si>
    <t>ROVELLA Nicolo</t>
  </si>
  <si>
    <t>BELLANOVA Raoul</t>
  </si>
  <si>
    <t>MONTIPO' Lorenzo</t>
  </si>
  <si>
    <t>GOLLINI Pierluigi</t>
  </si>
  <si>
    <t>BASTONI Alessandro</t>
  </si>
  <si>
    <t>BUONGIORNO Alessandro</t>
  </si>
  <si>
    <t>DIMARCO Federico</t>
  </si>
  <si>
    <t>DARMIAN Matteo</t>
  </si>
  <si>
    <t>OSIMHEN Victor</t>
  </si>
  <si>
    <t>KEAN Moise</t>
  </si>
  <si>
    <t>GUDMUNDSSON Albert</t>
  </si>
  <si>
    <t>PROVEDEL Ivan</t>
  </si>
  <si>
    <t>MARTINEZ Josep</t>
  </si>
  <si>
    <t>POSCH Stefan</t>
  </si>
  <si>
    <t>DANILO -</t>
  </si>
  <si>
    <t>MARTINEZ QUARTA Lucas</t>
  </si>
  <si>
    <t>BASCHIROTTO Federico</t>
  </si>
  <si>
    <t>HIEN Isak</t>
  </si>
  <si>
    <t>LUPERTO Sebastiano</t>
  </si>
  <si>
    <t>FAGIOLI Nicolo</t>
  </si>
  <si>
    <t>LOFTUS-CHEEK Ruben</t>
  </si>
  <si>
    <t>COLPANI Andrea</t>
  </si>
  <si>
    <t>LEAO Rafael</t>
  </si>
  <si>
    <t>DYBALA Paulo</t>
  </si>
  <si>
    <t>ZACCAGNI Mattia</t>
  </si>
  <si>
    <t>CASTELLANOS Valentin</t>
  </si>
  <si>
    <t>NDOYE Dan</t>
  </si>
  <si>
    <t>THAUVIN Florian</t>
  </si>
  <si>
    <t>GONZALEZ Nicolas</t>
  </si>
  <si>
    <t>THURAM Marcus</t>
  </si>
  <si>
    <t>CHUKWUEZE Samuel</t>
  </si>
  <si>
    <t>TAMEZE Adrien</t>
  </si>
  <si>
    <t>MAZZITELLI Luca</t>
  </si>
  <si>
    <t>SPINAZZOLA Leonardo</t>
  </si>
  <si>
    <t>PARISI Fabiano</t>
  </si>
  <si>
    <t>DJIMSITI Berat</t>
  </si>
  <si>
    <t>PEREZ Nehuen</t>
  </si>
  <si>
    <t>CARNESECCHI Marco</t>
  </si>
  <si>
    <t>RRAHMANI Amir</t>
  </si>
  <si>
    <t>NDICKA Evan</t>
  </si>
  <si>
    <t>KOOPMEINERS Teun</t>
  </si>
  <si>
    <t>VLASIC Nikola</t>
  </si>
  <si>
    <t>CARLOS AUGUSTO -</t>
  </si>
  <si>
    <t>SCAMACCA Gianluca</t>
  </si>
  <si>
    <t>RETEGUI Mateo</t>
  </si>
  <si>
    <t>Wallencia</t>
  </si>
  <si>
    <t>Vinter</t>
  </si>
  <si>
    <t>Vecino/Lontano</t>
  </si>
  <si>
    <t>Italiano-Petris</t>
  </si>
  <si>
    <t>Scusi chi ha fatto Pohjanpalo</t>
  </si>
  <si>
    <t>MANDAS Christos</t>
  </si>
  <si>
    <t>GALLO Antonino</t>
  </si>
  <si>
    <t>VASQUEZ Johan</t>
  </si>
  <si>
    <t>GILA Mario</t>
  </si>
  <si>
    <t>DEL PRATO Enrico</t>
  </si>
  <si>
    <t>EDERSON -</t>
  </si>
  <si>
    <t>BUSIO Gianluca</t>
  </si>
  <si>
    <t>THORSBY Morten</t>
  </si>
  <si>
    <t>SERDAR Suat</t>
  </si>
  <si>
    <t>MAN Dennis</t>
  </si>
  <si>
    <t>MARCHWINSKI Filip</t>
  </si>
  <si>
    <t>TCHAOUNA Loum</t>
  </si>
  <si>
    <t>T</t>
  </si>
  <si>
    <t>DALLINGA Thijs</t>
  </si>
  <si>
    <t>TAREMI Mehdi</t>
  </si>
  <si>
    <t>AUDERO Emil</t>
  </si>
  <si>
    <t>RUGGERI Matteo</t>
  </si>
  <si>
    <t>ZORTEA Nadir</t>
  </si>
  <si>
    <t>PAREDES Leandro</t>
  </si>
  <si>
    <t>FRENDRUP Morten</t>
  </si>
  <si>
    <t>CRISTANTE Bryan</t>
  </si>
  <si>
    <t>VECINO Matias</t>
  </si>
  <si>
    <t>SUSLOV Tomas</t>
  </si>
  <si>
    <t>TESSMANN Tanner</t>
  </si>
  <si>
    <t>YILDIZ Kenan</t>
  </si>
  <si>
    <t>LUVUMBO Zito</t>
  </si>
  <si>
    <t>BENEDYCZAK Adrian</t>
  </si>
  <si>
    <t>PICCOLI Roberto</t>
  </si>
  <si>
    <t>DE GEA David</t>
  </si>
  <si>
    <t>SUZUKI Zion</t>
  </si>
  <si>
    <t>KOLASINAC Sead</t>
  </si>
  <si>
    <t>PONGRACIC Marin</t>
  </si>
  <si>
    <t>IOVINE Alessio</t>
  </si>
  <si>
    <t>DE ROON Marten</t>
  </si>
  <si>
    <t>ZANIOLO Nicolò</t>
  </si>
  <si>
    <t>MORATA Alvaro</t>
  </si>
  <si>
    <t>DOVBYK Artem</t>
  </si>
  <si>
    <t>BONNY Ange-Yoan</t>
  </si>
  <si>
    <t>OKOYE Maduka</t>
  </si>
  <si>
    <t>EMERSON ROYAL Leite de Souza Júnior</t>
  </si>
  <si>
    <t>VARANE Raphaël</t>
  </si>
  <si>
    <t>ANGELINO Jose</t>
  </si>
  <si>
    <t>HOLM Emil</t>
  </si>
  <si>
    <t>KRISTENSEN Thomas</t>
  </si>
  <si>
    <t>MINA Yerry</t>
  </si>
  <si>
    <t>COCO Saul</t>
  </si>
  <si>
    <t>BERNABE Adrian</t>
  </si>
  <si>
    <t>BENNACER Ismael</t>
  </si>
  <si>
    <t>SOULE Matias</t>
  </si>
  <si>
    <t>SANCHEZ Alexis</t>
  </si>
  <si>
    <t>COLOMBO Lorenzo</t>
  </si>
  <si>
    <t>NOSLIN Tijjani</t>
  </si>
  <si>
    <t>POHJANPALO Joel</t>
  </si>
  <si>
    <t>Cabala Harris</t>
  </si>
  <si>
    <t>Marian</t>
  </si>
  <si>
    <t>FC St. Bauli</t>
  </si>
  <si>
    <t>SVILAR Mile</t>
  </si>
  <si>
    <t>RANIERI Luca</t>
  </si>
  <si>
    <t>GENDREY Valentin</t>
  </si>
  <si>
    <t>DOUGLAS LUIZ -</t>
  </si>
  <si>
    <t>MALINOVSKIY Ruslan</t>
  </si>
  <si>
    <t>ALMQVIST Pontus</t>
  </si>
  <si>
    <t>VITINHA -</t>
  </si>
  <si>
    <t>PAVARD Benjamin</t>
  </si>
  <si>
    <t>BISSECK Yann Aurel</t>
  </si>
  <si>
    <t>THURAM Khéphren</t>
  </si>
  <si>
    <t>GUENDOUZI Matteo</t>
  </si>
  <si>
    <t>RICHARDSON Amir</t>
  </si>
  <si>
    <t>FOLORUNSHO Michael</t>
  </si>
  <si>
    <t>DJURIC Milan</t>
  </si>
  <si>
    <t>Gitan Olympique</t>
  </si>
  <si>
    <t>La famiglia Adams</t>
  </si>
  <si>
    <t>KAYODE Michael</t>
  </si>
  <si>
    <t>LYKOGIANNIS Charalampos</t>
  </si>
  <si>
    <t>CASTROVILLI Gaetano</t>
  </si>
  <si>
    <t>BONDO Warren</t>
  </si>
  <si>
    <t>AEBISCHER Michel</t>
  </si>
  <si>
    <t>EL AZZOUZI Oussama</t>
  </si>
  <si>
    <t>KRSTOVIC Nikola</t>
  </si>
  <si>
    <t>LUCCA Lorenzo</t>
  </si>
  <si>
    <t>CASTRO Santiago</t>
  </si>
  <si>
    <t>PIZZIGNACCO Semuel</t>
  </si>
  <si>
    <t>PAVLOVIC Strahinja</t>
  </si>
  <si>
    <t>NUNO TAVARES -</t>
  </si>
  <si>
    <t>DORGU Patrick</t>
  </si>
  <si>
    <t>CABAL Juan</t>
  </si>
  <si>
    <t>FABBIAN Giovanni</t>
  </si>
  <si>
    <t>LE FEE Enzo</t>
  </si>
  <si>
    <t>MANDRAGORA Rolando</t>
  </si>
  <si>
    <t>MCKENNIE Weston</t>
  </si>
  <si>
    <t>GINEITIS Gvidas</t>
  </si>
  <si>
    <t>DA CUNHA Lucas</t>
  </si>
  <si>
    <t>ADAMS Che</t>
  </si>
  <si>
    <t>CAMBIAGHI Nicolo</t>
  </si>
  <si>
    <t>2^</t>
  </si>
  <si>
    <t>JOVIC</t>
  </si>
  <si>
    <t>MESSIAS</t>
  </si>
  <si>
    <t>LAZOVIC</t>
  </si>
  <si>
    <t>BANI</t>
  </si>
  <si>
    <t>OKAFOR</t>
  </si>
  <si>
    <t>MBANGULA</t>
  </si>
  <si>
    <t>LAZZARI</t>
  </si>
  <si>
    <t>FREULER</t>
  </si>
  <si>
    <t>ILIC</t>
  </si>
  <si>
    <t>DELE-BASHIRU</t>
  </si>
  <si>
    <t>3^</t>
  </si>
  <si>
    <t>ABRAHAM</t>
  </si>
  <si>
    <t>BELOTTI</t>
  </si>
  <si>
    <t>SABELLI</t>
  </si>
  <si>
    <t>LAZARO</t>
  </si>
  <si>
    <t>THORSBY</t>
  </si>
  <si>
    <t>4^</t>
  </si>
  <si>
    <t>GENDREY</t>
  </si>
  <si>
    <t>OSIMHEN</t>
  </si>
  <si>
    <t>CHIESA</t>
  </si>
  <si>
    <t>VARANE</t>
  </si>
  <si>
    <t>TESSMANN</t>
  </si>
  <si>
    <t>PEREZ</t>
  </si>
  <si>
    <t>CAMBIAGHI</t>
  </si>
  <si>
    <t>LUKAKU</t>
  </si>
  <si>
    <t>PINAMONTI</t>
  </si>
  <si>
    <t>GOSENS</t>
  </si>
  <si>
    <t>DIA</t>
  </si>
  <si>
    <t>CONCEICAO</t>
  </si>
  <si>
    <t>SOSA B.</t>
  </si>
  <si>
    <t>BRESCIANINI</t>
  </si>
  <si>
    <t>MCTOMINAY</t>
  </si>
  <si>
    <t>GIANNETTI</t>
  </si>
  <si>
    <t>LINETTY</t>
  </si>
  <si>
    <t>MALDINI</t>
  </si>
  <si>
    <t>NERES</t>
  </si>
  <si>
    <t>KOSSOUNOU</t>
  </si>
  <si>
    <t>FAZZINI</t>
  </si>
  <si>
    <t>ISAKSEN</t>
  </si>
  <si>
    <t>5^</t>
  </si>
  <si>
    <t>KONE</t>
  </si>
  <si>
    <t>DALLINGA</t>
  </si>
  <si>
    <t>TCHATCHOUA</t>
  </si>
  <si>
    <t>SCAMACCA</t>
  </si>
  <si>
    <t>HUMMELS</t>
  </si>
  <si>
    <t>VASQUEZ D.</t>
  </si>
  <si>
    <t>MUSSO</t>
  </si>
  <si>
    <t>FOFANA</t>
  </si>
  <si>
    <t>ROBERTO S.</t>
  </si>
  <si>
    <t>HOLM</t>
  </si>
  <si>
    <t>BENNACER</t>
  </si>
  <si>
    <t>PAZ N.</t>
  </si>
  <si>
    <t>CUTRONE</t>
  </si>
  <si>
    <t>RASPADORI</t>
  </si>
  <si>
    <t>TORRIANI</t>
  </si>
  <si>
    <t>PIZZIGNACCO</t>
  </si>
  <si>
    <t>6^</t>
  </si>
  <si>
    <t>MINA</t>
  </si>
  <si>
    <t>BIRAGHI</t>
  </si>
  <si>
    <t>KEMPF</t>
  </si>
  <si>
    <t>SOHM</t>
  </si>
  <si>
    <t>ESPOSITO</t>
  </si>
  <si>
    <t>MALINOVSKIY</t>
  </si>
  <si>
    <t>MARIN R.</t>
  </si>
  <si>
    <t>ISMAJLI</t>
  </si>
  <si>
    <t>RANIERI</t>
  </si>
  <si>
    <t>GABBIA</t>
  </si>
  <si>
    <t>DE VRIJ</t>
  </si>
  <si>
    <t>7^</t>
  </si>
  <si>
    <t>PISILLI</t>
  </si>
  <si>
    <t>ALMQVIST</t>
  </si>
  <si>
    <t>SAVONA</t>
  </si>
  <si>
    <t>DEL PRATO</t>
  </si>
  <si>
    <t>8^</t>
  </si>
  <si>
    <t>RAVAGLIA</t>
  </si>
  <si>
    <t xml:space="preserve">MANDAS </t>
  </si>
  <si>
    <t>DOSSENA</t>
  </si>
  <si>
    <t>BREMER</t>
  </si>
  <si>
    <t>MARI P.</t>
  </si>
  <si>
    <t>PONGRACIC</t>
  </si>
  <si>
    <t>TENGSTEDT</t>
  </si>
  <si>
    <t>ADLI</t>
  </si>
  <si>
    <t xml:space="preserve">NOSLIN </t>
  </si>
  <si>
    <t>9^</t>
  </si>
  <si>
    <t>ZAPATA</t>
  </si>
  <si>
    <t>PAREDES</t>
  </si>
  <si>
    <t>GOCLICHIDZE</t>
  </si>
  <si>
    <t>ANJORIN</t>
  </si>
  <si>
    <t>FADERA</t>
  </si>
  <si>
    <t>MARCHWINSKI</t>
  </si>
  <si>
    <t>10^</t>
  </si>
  <si>
    <t>BOVE</t>
  </si>
  <si>
    <t>SUSLOV</t>
  </si>
  <si>
    <t>DAVIS</t>
  </si>
  <si>
    <t>11^</t>
  </si>
  <si>
    <t>IOVINE</t>
  </si>
  <si>
    <t xml:space="preserve">KYRIAKOPOULOS </t>
  </si>
  <si>
    <t>DANY MOTA</t>
  </si>
  <si>
    <t>ZANIOLO</t>
  </si>
  <si>
    <t>13^</t>
  </si>
  <si>
    <t>SCALVINI</t>
  </si>
  <si>
    <t>RICHARDSON</t>
  </si>
  <si>
    <t>CATALDI</t>
  </si>
  <si>
    <t>PAYERO</t>
  </si>
  <si>
    <t>EL AZZOUZI</t>
  </si>
  <si>
    <t>AEBISCHER</t>
  </si>
  <si>
    <t>14^</t>
  </si>
  <si>
    <t>MIRETTI</t>
  </si>
  <si>
    <t>PESSINA</t>
  </si>
  <si>
    <t>DANILO</t>
  </si>
  <si>
    <t>TOMORI</t>
  </si>
  <si>
    <t>LUVUMBO</t>
  </si>
  <si>
    <t>17^</t>
  </si>
  <si>
    <t>SC</t>
  </si>
  <si>
    <t>KOOPMEINERS</t>
  </si>
  <si>
    <t>MAN</t>
  </si>
  <si>
    <t>ROVELLA</t>
  </si>
  <si>
    <t>Ai</t>
  </si>
  <si>
    <t>AUDERO</t>
  </si>
  <si>
    <t>PARISI</t>
  </si>
  <si>
    <t>BENEDYCZAK</t>
  </si>
  <si>
    <t>TCHAOUNA</t>
  </si>
  <si>
    <t>TAREMI</t>
  </si>
  <si>
    <t>GOLLINI</t>
  </si>
  <si>
    <t>MARTINEZ QUARTA</t>
  </si>
  <si>
    <t>FAGIOLI</t>
  </si>
  <si>
    <t>COLPANI</t>
  </si>
  <si>
    <t>MORATA</t>
  </si>
  <si>
    <t>DORGU</t>
  </si>
  <si>
    <t>CABAL</t>
  </si>
  <si>
    <t>LE FEE</t>
  </si>
  <si>
    <t>KVARATSKHELIA</t>
  </si>
  <si>
    <t>DA CUNHA</t>
  </si>
  <si>
    <t>TERRACCIANO</t>
  </si>
  <si>
    <t>BALDANZI</t>
  </si>
  <si>
    <t>DOUGLAS LUIZ</t>
  </si>
  <si>
    <t>EMERSON ROYAL</t>
  </si>
  <si>
    <t>LOFTUS-CHEEK</t>
  </si>
  <si>
    <t>POHJANPALO</t>
  </si>
  <si>
    <t>MAZZITELLI</t>
  </si>
  <si>
    <t>SERDAR</t>
  </si>
  <si>
    <t>KOLO MUANI</t>
  </si>
  <si>
    <t>GIMENEZ</t>
  </si>
  <si>
    <t>RUI PATRICIO</t>
  </si>
  <si>
    <t>JOAO FELIX</t>
  </si>
  <si>
    <t>DIAO</t>
  </si>
  <si>
    <t>WALKER</t>
  </si>
  <si>
    <t>KARLSTROM</t>
  </si>
  <si>
    <t>MIRANDA</t>
  </si>
  <si>
    <t>DOMINGUEZ</t>
  </si>
  <si>
    <t>ALBERTO COSTA</t>
  </si>
  <si>
    <t>ORISTANIO</t>
  </si>
  <si>
    <t>ONDREJKA</t>
  </si>
  <si>
    <t>SCUFFET</t>
  </si>
  <si>
    <t>POBEGA</t>
  </si>
  <si>
    <t>NICOLUSSI CAVIGLIA</t>
  </si>
  <si>
    <t>ODGAARD</t>
  </si>
  <si>
    <t>RENSCH</t>
  </si>
  <si>
    <t>SOLET</t>
  </si>
  <si>
    <t>SAELEMAEKERS</t>
  </si>
  <si>
    <t>ELMAS</t>
  </si>
  <si>
    <t>BELTRAN</t>
  </si>
  <si>
    <t>LEALI</t>
  </si>
  <si>
    <t>25^</t>
  </si>
  <si>
    <t>MARIPAN</t>
  </si>
  <si>
    <t>PERRONE</t>
  </si>
  <si>
    <t>MARUSIC</t>
  </si>
  <si>
    <t>COCO</t>
  </si>
  <si>
    <t>ZAPPA</t>
  </si>
  <si>
    <t>PEDRO</t>
  </si>
  <si>
    <t>MESSIA</t>
  </si>
  <si>
    <t>VITINHA</t>
  </si>
  <si>
    <t>ARNAUTOVIC</t>
  </si>
  <si>
    <t>26^</t>
  </si>
  <si>
    <t>CAQUERET</t>
  </si>
  <si>
    <t>BUSIO</t>
  </si>
  <si>
    <t>JIMENEZ</t>
  </si>
  <si>
    <t>VOJVODA</t>
  </si>
  <si>
    <t>DJURIC</t>
  </si>
  <si>
    <t>CUADRADO</t>
  </si>
  <si>
    <t>BASCHIROTTO</t>
  </si>
  <si>
    <t>MARIN</t>
  </si>
  <si>
    <t>AUGELLO</t>
  </si>
  <si>
    <t>ATTA</t>
  </si>
  <si>
    <t>SOSA</t>
  </si>
  <si>
    <t>SAMARDZIC</t>
  </si>
  <si>
    <t>27^</t>
  </si>
  <si>
    <t>EKKELENKAMP</t>
  </si>
  <si>
    <t>28^</t>
  </si>
  <si>
    <t>CASADEI</t>
  </si>
  <si>
    <t>SANCHEZ</t>
  </si>
  <si>
    <t>29^</t>
  </si>
  <si>
    <t>KEITA B.</t>
  </si>
  <si>
    <t>COLOMBO</t>
  </si>
  <si>
    <t>HERNANI</t>
  </si>
  <si>
    <t>ZIELINSKI</t>
  </si>
  <si>
    <t>VIOLA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</si>
</sst>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Trade Gothic Next"/>
      <family val="2"/>
    </font>
    <font>
      <sz val="10"/>
      <color indexed="8"/>
      <name val="Trade Gothic Next"/>
      <family val="2"/>
    </font>
    <font>
      <b/>
      <sz val="12"/>
      <name val="Trade Gothic Next"/>
      <family val="2"/>
    </font>
    <font>
      <b/>
      <sz val="10"/>
      <color theme="0"/>
      <name val="Trade Gothic Next"/>
      <family val="2"/>
    </font>
    <font>
      <sz val="10"/>
      <color theme="0"/>
      <name val="Trade Gothic Next"/>
      <family val="2"/>
    </font>
    <font>
      <sz val="10"/>
      <color theme="1"/>
      <name val="Trade Gothic Next"/>
      <family val="2"/>
    </font>
    <font>
      <b/>
      <sz val="10"/>
      <color theme="1"/>
      <name val="Trade Gothic Next"/>
      <family val="2"/>
    </font>
    <font>
      <sz val="10"/>
      <color theme="4" tint="-0.249977111117893"/>
      <name val="Trade Gothic Next"/>
      <family val="2"/>
    </font>
    <font>
      <sz val="10"/>
      <color rgb="FFFF0000"/>
      <name val="Trade Gothic Next"/>
      <family val="2"/>
    </font>
    <font>
      <sz val="10"/>
      <color theme="5"/>
      <name val="Trade Gothic Next"/>
      <family val="2"/>
    </font>
    <font>
      <b/>
      <sz val="12"/>
      <color theme="0"/>
      <name val="Trade Gothic Next"/>
      <family val="2"/>
    </font>
    <font>
      <b/>
      <sz val="12"/>
      <color theme="8" tint="-0.249977111117893"/>
      <name val="Trade Gothic Next"/>
      <family val="2"/>
    </font>
    <font>
      <sz val="12"/>
      <color theme="1"/>
      <name val="Trade Gothic Next"/>
      <family val="2"/>
    </font>
    <font>
      <sz val="12"/>
      <color theme="5"/>
      <name val="Trade Gothic Next"/>
      <family val="2"/>
    </font>
    <font>
      <sz val="12"/>
      <color theme="3"/>
      <name val="Trade Gothic Next"/>
      <family val="2"/>
    </font>
    <font>
      <sz val="12"/>
      <color theme="0"/>
      <name val="Trade Gothic Next"/>
      <family val="2"/>
    </font>
    <font>
      <sz val="10"/>
      <color theme="5" tint="-0.249977111117893"/>
      <name val="Trade Gothic Next"/>
      <family val="2"/>
    </font>
    <font>
      <sz val="11"/>
      <color rgb="FF000000"/>
      <name val="Calibri"/>
      <family val="2"/>
    </font>
    <font>
      <sz val="10"/>
      <color theme="4"/>
      <name val="Trade Gothic Next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10" fillId="0" borderId="0" xfId="0" applyFont="1"/>
    <xf numFmtId="0" fontId="2" fillId="0" borderId="0" xfId="0" applyFont="1"/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9" xfId="0" quotePrefix="1" applyFont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/>
    <xf numFmtId="0" fontId="16" fillId="0" borderId="0" xfId="0" applyFont="1"/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5" fillId="0" borderId="0" xfId="0" applyFont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left" vertical="center"/>
    </xf>
    <xf numFmtId="0" fontId="18" fillId="0" borderId="0" xfId="0" applyFont="1"/>
    <xf numFmtId="0" fontId="7" fillId="0" borderId="17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19" fillId="0" borderId="0" xfId="0" applyFont="1"/>
    <xf numFmtId="0" fontId="7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0" xfId="0" applyFont="1"/>
    <xf numFmtId="0" fontId="11" fillId="0" borderId="9" xfId="0" applyFont="1" applyBorder="1" applyAlignment="1">
      <alignment horizontal="left" vertic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0" xfId="0" applyFont="1"/>
    <xf numFmtId="0" fontId="7" fillId="3" borderId="0" xfId="0" applyFont="1" applyFill="1" applyAlignment="1">
      <alignment horizontal="center"/>
    </xf>
  </cellXfs>
  <cellStyles count="2">
    <cellStyle name="Normale" xfId="0" builtinId="0"/>
    <cellStyle name="Normale 2" xfId="1" xr:uid="{4DAC1FC6-E0A1-4A51-9360-DC0F801AB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D16A-BE7D-4B9F-8284-6F19AD911030}">
  <sheetPr>
    <pageSetUpPr fitToPage="1"/>
  </sheetPr>
  <dimension ref="A1:AJ71"/>
  <sheetViews>
    <sheetView showGridLines="0" tabSelected="1" topLeftCell="A27" workbookViewId="0">
      <selection activeCell="N48" sqref="N48"/>
    </sheetView>
  </sheetViews>
  <sheetFormatPr defaultRowHeight="12.75" x14ac:dyDescent="0.2"/>
  <cols>
    <col min="1" max="1" width="3.42578125" style="3" customWidth="1"/>
    <col min="2" max="2" width="19.140625" style="3" customWidth="1"/>
    <col min="3" max="3" width="6.5703125" style="3" customWidth="1"/>
    <col min="4" max="4" width="4.28515625" style="3" customWidth="1"/>
    <col min="5" max="5" width="11.28515625" style="3" customWidth="1"/>
    <col min="6" max="6" width="3.85546875" style="3" customWidth="1"/>
    <col min="7" max="7" width="11.28515625" style="3" customWidth="1"/>
    <col min="8" max="8" width="5" style="3" bestFit="1" customWidth="1"/>
    <col min="9" max="9" width="2.28515625" style="3" customWidth="1"/>
    <col min="10" max="10" width="3.42578125" style="3" customWidth="1"/>
    <col min="11" max="11" width="19.140625" style="3" customWidth="1"/>
    <col min="12" max="12" width="6.5703125" style="3" customWidth="1"/>
    <col min="13" max="13" width="4.28515625" style="3" bestFit="1" customWidth="1"/>
    <col min="14" max="14" width="11.28515625" style="3" customWidth="1"/>
    <col min="15" max="15" width="3.85546875" style="3" customWidth="1"/>
    <col min="16" max="16" width="11.28515625" style="3" customWidth="1"/>
    <col min="17" max="17" width="5" style="3" customWidth="1"/>
    <col min="18" max="18" width="2.28515625" style="3" customWidth="1"/>
    <col min="19" max="19" width="3.42578125" style="3" customWidth="1"/>
    <col min="20" max="20" width="19.140625" style="3" bestFit="1" customWidth="1"/>
    <col min="21" max="21" width="6.5703125" style="3" customWidth="1"/>
    <col min="22" max="22" width="4.28515625" style="3" customWidth="1"/>
    <col min="23" max="23" width="11.28515625" style="3" customWidth="1"/>
    <col min="24" max="24" width="3.85546875" style="3" customWidth="1"/>
    <col min="25" max="25" width="11.28515625" style="3" customWidth="1"/>
    <col min="26" max="26" width="5" style="3" customWidth="1"/>
    <col min="27" max="27" width="2.28515625" style="3" customWidth="1"/>
    <col min="28" max="28" width="3.42578125" style="3" customWidth="1"/>
    <col min="29" max="29" width="19.140625" style="3" customWidth="1"/>
    <col min="30" max="30" width="6.5703125" style="3" customWidth="1"/>
    <col min="31" max="31" width="4.28515625" style="3" customWidth="1"/>
    <col min="32" max="32" width="11.28515625" style="3" customWidth="1"/>
    <col min="33" max="33" width="3.85546875" style="3" customWidth="1"/>
    <col min="34" max="34" width="11.28515625" style="3" customWidth="1"/>
    <col min="35" max="35" width="5" style="3" customWidth="1"/>
    <col min="36" max="16384" width="9.140625" style="3"/>
  </cols>
  <sheetData>
    <row r="1" spans="1:36" ht="15" x14ac:dyDescent="0.2">
      <c r="A1" s="51" t="s">
        <v>134</v>
      </c>
      <c r="B1" s="52"/>
      <c r="C1" s="2"/>
      <c r="D1" s="88" t="s">
        <v>0</v>
      </c>
      <c r="E1" s="88"/>
      <c r="F1" s="88"/>
      <c r="G1" s="88"/>
      <c r="H1" s="88"/>
      <c r="J1" s="51" t="s">
        <v>133</v>
      </c>
      <c r="K1" s="1"/>
      <c r="L1" s="4"/>
      <c r="M1" s="88" t="s">
        <v>0</v>
      </c>
      <c r="N1" s="88"/>
      <c r="O1" s="88"/>
      <c r="P1" s="88"/>
      <c r="Q1" s="88"/>
      <c r="S1" s="51" t="s">
        <v>132</v>
      </c>
      <c r="T1" s="1"/>
      <c r="U1" s="2"/>
      <c r="V1" s="88" t="s">
        <v>0</v>
      </c>
      <c r="W1" s="88"/>
      <c r="X1" s="88"/>
      <c r="Y1" s="88"/>
      <c r="Z1" s="88"/>
      <c r="AB1" s="51" t="s">
        <v>136</v>
      </c>
      <c r="AC1" s="1"/>
      <c r="AD1" s="4"/>
      <c r="AE1" s="88" t="s">
        <v>0</v>
      </c>
      <c r="AF1" s="88"/>
      <c r="AG1" s="88"/>
      <c r="AH1" s="88"/>
      <c r="AI1" s="88"/>
    </row>
    <row r="2" spans="1:36" ht="13.5" thickBot="1" x14ac:dyDescent="0.25">
      <c r="A2" s="5" t="s">
        <v>27</v>
      </c>
      <c r="B2" s="6"/>
      <c r="C2" s="7"/>
      <c r="D2" s="8" t="s">
        <v>1</v>
      </c>
      <c r="E2" s="8" t="s">
        <v>2</v>
      </c>
      <c r="F2" s="9" t="s">
        <v>3</v>
      </c>
      <c r="G2" s="8" t="s">
        <v>4</v>
      </c>
      <c r="H2" s="8" t="s">
        <v>5</v>
      </c>
      <c r="J2" s="5" t="s">
        <v>19</v>
      </c>
      <c r="K2" s="6"/>
      <c r="L2" s="10"/>
      <c r="M2" s="8" t="s">
        <v>1</v>
      </c>
      <c r="N2" s="8" t="s">
        <v>2</v>
      </c>
      <c r="O2" s="9" t="s">
        <v>3</v>
      </c>
      <c r="P2" s="8" t="s">
        <v>4</v>
      </c>
      <c r="Q2" s="8" t="s">
        <v>5</v>
      </c>
      <c r="S2" s="5" t="s">
        <v>29</v>
      </c>
      <c r="T2" s="6"/>
      <c r="U2" s="7"/>
      <c r="V2" s="8" t="s">
        <v>1</v>
      </c>
      <c r="W2" s="8" t="s">
        <v>2</v>
      </c>
      <c r="X2" s="9" t="s">
        <v>3</v>
      </c>
      <c r="Y2" s="8" t="s">
        <v>4</v>
      </c>
      <c r="Z2" s="8" t="s">
        <v>5</v>
      </c>
      <c r="AB2" s="5" t="s">
        <v>135</v>
      </c>
      <c r="AC2" s="6"/>
      <c r="AD2" s="10"/>
      <c r="AE2" s="8" t="s">
        <v>1</v>
      </c>
      <c r="AF2" s="8" t="s">
        <v>2</v>
      </c>
      <c r="AG2" s="9" t="s">
        <v>3</v>
      </c>
      <c r="AH2" s="8" t="s">
        <v>4</v>
      </c>
      <c r="AI2" s="8" t="s">
        <v>5</v>
      </c>
    </row>
    <row r="3" spans="1:36" x14ac:dyDescent="0.2">
      <c r="A3" s="11" t="s">
        <v>8</v>
      </c>
      <c r="B3" s="12" t="s">
        <v>124</v>
      </c>
      <c r="C3" s="13">
        <v>21</v>
      </c>
      <c r="D3" s="79" t="s">
        <v>248</v>
      </c>
      <c r="E3" s="80" t="s">
        <v>265</v>
      </c>
      <c r="F3" s="81">
        <v>1</v>
      </c>
      <c r="G3" s="80" t="s">
        <v>253</v>
      </c>
      <c r="H3" s="81">
        <v>1</v>
      </c>
      <c r="J3" s="11" t="s">
        <v>8</v>
      </c>
      <c r="K3" s="12" t="s">
        <v>165</v>
      </c>
      <c r="L3" s="17">
        <v>18</v>
      </c>
      <c r="M3" s="14" t="s">
        <v>231</v>
      </c>
      <c r="N3" s="15" t="s">
        <v>236</v>
      </c>
      <c r="O3" s="16">
        <v>1</v>
      </c>
      <c r="P3" s="15"/>
      <c r="Q3" s="16"/>
      <c r="S3" s="11" t="s">
        <v>8</v>
      </c>
      <c r="T3" s="12" t="s">
        <v>98</v>
      </c>
      <c r="U3" s="13">
        <v>14</v>
      </c>
      <c r="V3" s="14" t="s">
        <v>231</v>
      </c>
      <c r="W3" s="15" t="s">
        <v>240</v>
      </c>
      <c r="X3" s="16">
        <v>1</v>
      </c>
      <c r="Y3" s="15"/>
      <c r="Z3" s="16"/>
      <c r="AB3" s="11" t="s">
        <v>8</v>
      </c>
      <c r="AC3" s="12" t="s">
        <v>74</v>
      </c>
      <c r="AD3" s="11">
        <v>28</v>
      </c>
      <c r="AE3" s="27" t="s">
        <v>231</v>
      </c>
      <c r="AF3" s="28" t="s">
        <v>235</v>
      </c>
      <c r="AG3" s="29">
        <v>1</v>
      </c>
      <c r="AH3" s="28"/>
      <c r="AI3" s="29"/>
    </row>
    <row r="4" spans="1:36" x14ac:dyDescent="0.2">
      <c r="A4" s="11" t="s">
        <v>8</v>
      </c>
      <c r="B4" s="12" t="s">
        <v>46</v>
      </c>
      <c r="C4" s="18">
        <v>2</v>
      </c>
      <c r="D4" s="14" t="s">
        <v>248</v>
      </c>
      <c r="E4" s="15" t="s">
        <v>269</v>
      </c>
      <c r="F4" s="16">
        <v>1</v>
      </c>
      <c r="G4" s="19"/>
      <c r="H4" s="16"/>
      <c r="J4" s="11" t="s">
        <v>8</v>
      </c>
      <c r="K4" s="12" t="s">
        <v>59</v>
      </c>
      <c r="L4" s="20">
        <v>8</v>
      </c>
      <c r="M4" s="14" t="s">
        <v>231</v>
      </c>
      <c r="N4" s="15" t="s">
        <v>237</v>
      </c>
      <c r="O4" s="16">
        <v>1</v>
      </c>
      <c r="P4" s="19"/>
      <c r="Q4" s="16"/>
      <c r="S4" s="11" t="s">
        <v>8</v>
      </c>
      <c r="T4" s="12" t="s">
        <v>31</v>
      </c>
      <c r="U4" s="18">
        <v>5</v>
      </c>
      <c r="V4" s="14" t="s">
        <v>231</v>
      </c>
      <c r="W4" s="15" t="s">
        <v>241</v>
      </c>
      <c r="X4" s="16">
        <v>1</v>
      </c>
      <c r="Y4" s="19"/>
      <c r="Z4" s="16"/>
      <c r="AB4" s="11" t="s">
        <v>8</v>
      </c>
      <c r="AC4" s="12" t="s">
        <v>175</v>
      </c>
      <c r="AD4" s="11">
        <v>4</v>
      </c>
      <c r="AE4" s="14" t="s">
        <v>248</v>
      </c>
      <c r="AF4" s="15" t="s">
        <v>259</v>
      </c>
      <c r="AG4" s="16">
        <v>75</v>
      </c>
      <c r="AH4" s="19" t="s">
        <v>252</v>
      </c>
      <c r="AI4" s="16">
        <v>1</v>
      </c>
    </row>
    <row r="5" spans="1:36" ht="13.5" thickBot="1" x14ac:dyDescent="0.25">
      <c r="A5" s="24" t="s">
        <v>8</v>
      </c>
      <c r="B5" s="25" t="s">
        <v>152</v>
      </c>
      <c r="C5" s="26">
        <v>2</v>
      </c>
      <c r="D5" s="79" t="s">
        <v>271</v>
      </c>
      <c r="E5" s="80" t="s">
        <v>277</v>
      </c>
      <c r="F5" s="81">
        <v>1</v>
      </c>
      <c r="G5" s="83" t="s">
        <v>278</v>
      </c>
      <c r="H5" s="81">
        <v>2</v>
      </c>
      <c r="J5" s="24" t="s">
        <v>8</v>
      </c>
      <c r="K5" s="25" t="s">
        <v>166</v>
      </c>
      <c r="L5" s="31">
        <v>3</v>
      </c>
      <c r="M5" s="79" t="s">
        <v>248</v>
      </c>
      <c r="N5" s="80" t="s">
        <v>258</v>
      </c>
      <c r="O5" s="81">
        <v>80</v>
      </c>
      <c r="P5" s="83" t="s">
        <v>254</v>
      </c>
      <c r="Q5" s="81">
        <v>2</v>
      </c>
      <c r="S5" s="24" t="s">
        <v>8</v>
      </c>
      <c r="T5" s="25" t="s">
        <v>137</v>
      </c>
      <c r="U5" s="26">
        <v>1</v>
      </c>
      <c r="V5" s="27" t="s">
        <v>242</v>
      </c>
      <c r="W5" s="28" t="s">
        <v>246</v>
      </c>
      <c r="X5" s="32">
        <v>1</v>
      </c>
      <c r="Y5" s="28" t="s">
        <v>247</v>
      </c>
      <c r="Z5" s="29">
        <v>0.5</v>
      </c>
      <c r="AB5" s="24" t="s">
        <v>8</v>
      </c>
      <c r="AC5" s="25" t="s">
        <v>99</v>
      </c>
      <c r="AD5" s="24">
        <v>1</v>
      </c>
      <c r="AE5" s="27" t="s">
        <v>248</v>
      </c>
      <c r="AF5" s="28" t="s">
        <v>261</v>
      </c>
      <c r="AG5" s="29">
        <v>16</v>
      </c>
      <c r="AH5" s="30"/>
      <c r="AI5" s="29"/>
    </row>
    <row r="6" spans="1:36" x14ac:dyDescent="0.2">
      <c r="A6" s="33" t="s">
        <v>9</v>
      </c>
      <c r="B6" s="34" t="s">
        <v>48</v>
      </c>
      <c r="C6" s="35">
        <v>25</v>
      </c>
      <c r="D6" s="27" t="s">
        <v>271</v>
      </c>
      <c r="E6" s="28" t="s">
        <v>279</v>
      </c>
      <c r="F6" s="29">
        <v>1</v>
      </c>
      <c r="G6" s="30"/>
      <c r="H6" s="29"/>
      <c r="J6" s="33" t="s">
        <v>9</v>
      </c>
      <c r="K6" s="34" t="s">
        <v>42</v>
      </c>
      <c r="L6" s="17">
        <v>6</v>
      </c>
      <c r="M6" s="27" t="s">
        <v>248</v>
      </c>
      <c r="N6" s="28" t="s">
        <v>264</v>
      </c>
      <c r="O6" s="29">
        <v>1</v>
      </c>
      <c r="P6" s="30"/>
      <c r="Q6" s="29"/>
      <c r="S6" s="33" t="s">
        <v>9</v>
      </c>
      <c r="T6" s="34" t="s">
        <v>93</v>
      </c>
      <c r="U6" s="17">
        <v>23</v>
      </c>
      <c r="V6" s="79" t="s">
        <v>248</v>
      </c>
      <c r="W6" s="80" t="s">
        <v>257</v>
      </c>
      <c r="X6" s="81">
        <v>81</v>
      </c>
      <c r="Y6" s="83" t="s">
        <v>251</v>
      </c>
      <c r="Z6" s="81">
        <v>7</v>
      </c>
      <c r="AA6" s="36"/>
      <c r="AB6" s="33" t="s">
        <v>9</v>
      </c>
      <c r="AC6" s="34" t="s">
        <v>176</v>
      </c>
      <c r="AD6" s="33">
        <v>10</v>
      </c>
      <c r="AE6" s="67" t="s">
        <v>271</v>
      </c>
      <c r="AF6" s="68" t="s">
        <v>280</v>
      </c>
      <c r="AG6" s="69">
        <v>15</v>
      </c>
      <c r="AH6" s="70" t="s">
        <v>281</v>
      </c>
      <c r="AI6" s="69">
        <v>0.5</v>
      </c>
      <c r="AJ6" s="71"/>
    </row>
    <row r="7" spans="1:36" x14ac:dyDescent="0.2">
      <c r="A7" s="11" t="s">
        <v>9</v>
      </c>
      <c r="B7" s="12" t="s">
        <v>51</v>
      </c>
      <c r="C7" s="18">
        <v>16</v>
      </c>
      <c r="D7" s="27" t="s">
        <v>288</v>
      </c>
      <c r="E7" s="28" t="s">
        <v>293</v>
      </c>
      <c r="F7" s="29">
        <v>1</v>
      </c>
      <c r="G7" s="22"/>
      <c r="H7" s="23"/>
      <c r="J7" s="11" t="s">
        <v>9</v>
      </c>
      <c r="K7" s="12" t="s">
        <v>100</v>
      </c>
      <c r="L7" s="20">
        <v>4</v>
      </c>
      <c r="M7" s="27" t="s">
        <v>305</v>
      </c>
      <c r="N7" s="28" t="s">
        <v>310</v>
      </c>
      <c r="O7" s="29">
        <v>1</v>
      </c>
      <c r="P7" s="28" t="s">
        <v>311</v>
      </c>
      <c r="Q7" s="29">
        <v>3</v>
      </c>
      <c r="S7" s="11" t="s">
        <v>9</v>
      </c>
      <c r="T7" s="12" t="s">
        <v>62</v>
      </c>
      <c r="U7" s="20">
        <v>1</v>
      </c>
      <c r="V7" s="27" t="s">
        <v>248</v>
      </c>
      <c r="W7" s="28" t="s">
        <v>268</v>
      </c>
      <c r="X7" s="29">
        <v>1</v>
      </c>
      <c r="Y7" s="28"/>
      <c r="Z7" s="29"/>
      <c r="AB7" s="11" t="s">
        <v>9</v>
      </c>
      <c r="AC7" s="12" t="s">
        <v>177</v>
      </c>
      <c r="AD7" s="11">
        <v>2</v>
      </c>
      <c r="AE7" s="27" t="s">
        <v>271</v>
      </c>
      <c r="AF7" s="28" t="s">
        <v>283</v>
      </c>
      <c r="AG7" s="29">
        <v>1</v>
      </c>
      <c r="AH7" s="28" t="s">
        <v>282</v>
      </c>
      <c r="AI7" s="29">
        <v>0.5</v>
      </c>
    </row>
    <row r="8" spans="1:36" x14ac:dyDescent="0.2">
      <c r="A8" s="11" t="s">
        <v>9</v>
      </c>
      <c r="B8" s="12" t="s">
        <v>125</v>
      </c>
      <c r="C8" s="18">
        <v>7</v>
      </c>
      <c r="D8" s="27" t="s">
        <v>305</v>
      </c>
      <c r="E8" s="37" t="s">
        <v>308</v>
      </c>
      <c r="F8" s="29">
        <v>10</v>
      </c>
      <c r="G8" s="28" t="s">
        <v>309</v>
      </c>
      <c r="H8" s="29">
        <v>8</v>
      </c>
      <c r="J8" s="11" t="s">
        <v>9</v>
      </c>
      <c r="K8" s="12" t="s">
        <v>101</v>
      </c>
      <c r="L8" s="20">
        <v>9</v>
      </c>
      <c r="M8" s="27" t="s">
        <v>326</v>
      </c>
      <c r="N8" s="37" t="s">
        <v>328</v>
      </c>
      <c r="O8" s="29">
        <v>1</v>
      </c>
      <c r="P8" s="28" t="s">
        <v>327</v>
      </c>
      <c r="Q8" s="29">
        <v>0.5</v>
      </c>
      <c r="S8" s="11" t="s">
        <v>9</v>
      </c>
      <c r="T8" s="12" t="s">
        <v>104</v>
      </c>
      <c r="U8" s="18">
        <v>2</v>
      </c>
      <c r="V8" s="27" t="s">
        <v>271</v>
      </c>
      <c r="W8" s="37" t="s">
        <v>272</v>
      </c>
      <c r="X8" s="29">
        <v>15</v>
      </c>
      <c r="Y8" s="28" t="s">
        <v>273</v>
      </c>
      <c r="Z8" s="29">
        <v>1</v>
      </c>
      <c r="AB8" s="11" t="s">
        <v>9</v>
      </c>
      <c r="AC8" s="12" t="s">
        <v>178</v>
      </c>
      <c r="AD8" s="11">
        <v>3</v>
      </c>
      <c r="AE8" s="27" t="s">
        <v>288</v>
      </c>
      <c r="AF8" s="37" t="s">
        <v>291</v>
      </c>
      <c r="AG8" s="29">
        <v>1</v>
      </c>
      <c r="AH8" s="28" t="s">
        <v>289</v>
      </c>
      <c r="AI8" s="29">
        <v>0.5</v>
      </c>
    </row>
    <row r="9" spans="1:36" x14ac:dyDescent="0.2">
      <c r="A9" s="41" t="s">
        <v>9</v>
      </c>
      <c r="B9" s="12" t="s">
        <v>36</v>
      </c>
      <c r="C9" s="20">
        <v>4</v>
      </c>
      <c r="D9" s="27" t="s">
        <v>315</v>
      </c>
      <c r="E9" s="28" t="s">
        <v>318</v>
      </c>
      <c r="F9" s="29">
        <v>1</v>
      </c>
      <c r="G9" s="28" t="s">
        <v>316</v>
      </c>
      <c r="H9" s="29">
        <v>41.5</v>
      </c>
      <c r="J9" s="11" t="s">
        <v>9</v>
      </c>
      <c r="K9" s="12" t="s">
        <v>167</v>
      </c>
      <c r="L9" s="20">
        <v>5</v>
      </c>
      <c r="M9" s="27" t="s">
        <v>326</v>
      </c>
      <c r="N9" s="28" t="s">
        <v>329</v>
      </c>
      <c r="O9" s="29">
        <v>1</v>
      </c>
      <c r="P9" s="28" t="s">
        <v>330</v>
      </c>
      <c r="Q9" s="29">
        <v>3.5</v>
      </c>
      <c r="S9" s="11" t="s">
        <v>9</v>
      </c>
      <c r="T9" s="12" t="s">
        <v>138</v>
      </c>
      <c r="U9" s="18">
        <v>1</v>
      </c>
      <c r="V9" s="27" t="s">
        <v>300</v>
      </c>
      <c r="W9" s="28" t="s">
        <v>303</v>
      </c>
      <c r="X9" s="29">
        <v>1</v>
      </c>
      <c r="Y9" s="28" t="s">
        <v>304</v>
      </c>
      <c r="Z9" s="29">
        <v>0.5</v>
      </c>
      <c r="AB9" s="38" t="s">
        <v>9</v>
      </c>
      <c r="AC9" s="39" t="s">
        <v>120</v>
      </c>
      <c r="AD9" s="38">
        <v>2</v>
      </c>
      <c r="AE9" s="27" t="s">
        <v>288</v>
      </c>
      <c r="AF9" s="28" t="s">
        <v>292</v>
      </c>
      <c r="AG9" s="29">
        <v>1</v>
      </c>
      <c r="AH9" s="28" t="s">
        <v>290</v>
      </c>
      <c r="AI9" s="29">
        <v>3.5</v>
      </c>
    </row>
    <row r="10" spans="1:36" x14ac:dyDescent="0.2">
      <c r="A10" s="41" t="s">
        <v>9</v>
      </c>
      <c r="B10" s="12" t="s">
        <v>121</v>
      </c>
      <c r="C10" s="20">
        <v>1</v>
      </c>
      <c r="D10" s="27" t="s">
        <v>315</v>
      </c>
      <c r="E10" s="28" t="s">
        <v>319</v>
      </c>
      <c r="F10" s="29">
        <v>1</v>
      </c>
      <c r="G10" s="28" t="s">
        <v>317</v>
      </c>
      <c r="H10" s="29">
        <v>3</v>
      </c>
      <c r="J10" s="41" t="s">
        <v>9</v>
      </c>
      <c r="K10" s="12" t="s">
        <v>25</v>
      </c>
      <c r="L10" s="20">
        <v>4</v>
      </c>
      <c r="M10" s="27" t="s">
        <v>338</v>
      </c>
      <c r="N10" s="28" t="s">
        <v>304</v>
      </c>
      <c r="O10" s="29">
        <v>1</v>
      </c>
      <c r="P10" s="28" t="s">
        <v>264</v>
      </c>
      <c r="Q10" s="29">
        <v>0.5</v>
      </c>
      <c r="S10" s="41" t="s">
        <v>9</v>
      </c>
      <c r="T10" s="12" t="s">
        <v>94</v>
      </c>
      <c r="U10" s="18">
        <v>4</v>
      </c>
      <c r="V10" s="27" t="s">
        <v>305</v>
      </c>
      <c r="W10" s="28" t="s">
        <v>306</v>
      </c>
      <c r="X10" s="29">
        <v>1</v>
      </c>
      <c r="Y10" s="28" t="s">
        <v>307</v>
      </c>
      <c r="Z10" s="29">
        <v>0.5</v>
      </c>
      <c r="AB10" s="41" t="s">
        <v>9</v>
      </c>
      <c r="AC10" s="12" t="s">
        <v>179</v>
      </c>
      <c r="AD10" s="41">
        <v>1</v>
      </c>
      <c r="AE10" s="27" t="s">
        <v>305</v>
      </c>
      <c r="AF10" s="28" t="s">
        <v>312</v>
      </c>
      <c r="AG10" s="29">
        <v>1</v>
      </c>
      <c r="AH10" s="28"/>
      <c r="AI10" s="29"/>
    </row>
    <row r="11" spans="1:36" x14ac:dyDescent="0.2">
      <c r="A11" s="11" t="s">
        <v>9</v>
      </c>
      <c r="B11" s="12" t="s">
        <v>153</v>
      </c>
      <c r="C11" s="18">
        <v>6</v>
      </c>
      <c r="D11" s="27" t="s">
        <v>322</v>
      </c>
      <c r="E11" s="28" t="s">
        <v>323</v>
      </c>
      <c r="F11" s="29">
        <v>17</v>
      </c>
      <c r="G11" s="28" t="s">
        <v>324</v>
      </c>
      <c r="H11" s="29">
        <v>5.5</v>
      </c>
      <c r="J11" s="11" t="s">
        <v>9</v>
      </c>
      <c r="K11" s="12" t="s">
        <v>123</v>
      </c>
      <c r="L11" s="20">
        <v>2</v>
      </c>
      <c r="M11" s="27" t="s">
        <v>338</v>
      </c>
      <c r="N11" s="28" t="s">
        <v>297</v>
      </c>
      <c r="O11" s="29">
        <v>1</v>
      </c>
      <c r="P11" s="28" t="s">
        <v>341</v>
      </c>
      <c r="Q11" s="29">
        <v>4.5</v>
      </c>
      <c r="S11" s="11" t="s">
        <v>9</v>
      </c>
      <c r="T11" s="12" t="s">
        <v>139</v>
      </c>
      <c r="U11" s="18">
        <v>3</v>
      </c>
      <c r="V11" s="27" t="s">
        <v>315</v>
      </c>
      <c r="W11" s="28" t="s">
        <v>320</v>
      </c>
      <c r="X11" s="29">
        <v>1</v>
      </c>
      <c r="Y11" s="28" t="s">
        <v>321</v>
      </c>
      <c r="Z11" s="29">
        <v>0.5</v>
      </c>
      <c r="AB11" s="11" t="s">
        <v>9</v>
      </c>
      <c r="AC11" s="12" t="s">
        <v>180</v>
      </c>
      <c r="AD11" s="11">
        <v>1</v>
      </c>
      <c r="AE11" s="27" t="s">
        <v>305</v>
      </c>
      <c r="AF11" s="28" t="s">
        <v>313</v>
      </c>
      <c r="AG11" s="29">
        <v>10</v>
      </c>
      <c r="AH11" s="28" t="s">
        <v>314</v>
      </c>
      <c r="AI11" s="29">
        <v>4.5</v>
      </c>
    </row>
    <row r="12" spans="1:36" x14ac:dyDescent="0.2">
      <c r="A12" s="11" t="s">
        <v>9</v>
      </c>
      <c r="B12" s="12" t="s">
        <v>154</v>
      </c>
      <c r="C12" s="18">
        <v>4</v>
      </c>
      <c r="D12" s="27" t="s">
        <v>322</v>
      </c>
      <c r="E12" s="28" t="s">
        <v>325</v>
      </c>
      <c r="F12" s="29">
        <v>1</v>
      </c>
      <c r="G12" s="28" t="s">
        <v>343</v>
      </c>
      <c r="H12" s="29">
        <v>0.5</v>
      </c>
      <c r="J12" s="11" t="s">
        <v>9</v>
      </c>
      <c r="K12" s="12" t="s">
        <v>168</v>
      </c>
      <c r="L12" s="20">
        <v>6</v>
      </c>
      <c r="M12" s="84" t="s">
        <v>345</v>
      </c>
      <c r="N12" s="85" t="s">
        <v>346</v>
      </c>
      <c r="O12" s="86">
        <v>30</v>
      </c>
      <c r="P12" s="85" t="s">
        <v>348</v>
      </c>
      <c r="Q12" s="86">
        <v>0</v>
      </c>
      <c r="S12" s="11" t="s">
        <v>9</v>
      </c>
      <c r="T12" s="12" t="s">
        <v>140</v>
      </c>
      <c r="U12" s="18">
        <v>2</v>
      </c>
      <c r="V12" s="84" t="s">
        <v>345</v>
      </c>
      <c r="W12" s="85" t="s">
        <v>348</v>
      </c>
      <c r="X12" s="86">
        <v>0</v>
      </c>
      <c r="Y12" s="85" t="s">
        <v>346</v>
      </c>
      <c r="Z12" s="86">
        <v>30</v>
      </c>
      <c r="AB12" s="11" t="s">
        <v>9</v>
      </c>
      <c r="AC12" s="12" t="s">
        <v>181</v>
      </c>
      <c r="AD12" s="11">
        <v>1</v>
      </c>
      <c r="AE12" s="21" t="s">
        <v>349</v>
      </c>
      <c r="AF12" s="22" t="s">
        <v>378</v>
      </c>
      <c r="AG12" s="23">
        <v>35</v>
      </c>
      <c r="AH12" s="22" t="s">
        <v>368</v>
      </c>
      <c r="AI12" s="23">
        <v>5</v>
      </c>
    </row>
    <row r="13" spans="1:36" ht="13.5" thickBot="1" x14ac:dyDescent="0.25">
      <c r="A13" s="24" t="s">
        <v>9</v>
      </c>
      <c r="B13" s="25" t="s">
        <v>82</v>
      </c>
      <c r="C13" s="26">
        <v>1</v>
      </c>
      <c r="D13" s="84" t="s">
        <v>349</v>
      </c>
      <c r="E13" s="85" t="s">
        <v>375</v>
      </c>
      <c r="F13" s="86">
        <v>1</v>
      </c>
      <c r="G13" s="85" t="s">
        <v>350</v>
      </c>
      <c r="H13" s="86">
        <v>1</v>
      </c>
      <c r="J13" s="24" t="s">
        <v>9</v>
      </c>
      <c r="K13" s="25" t="s">
        <v>169</v>
      </c>
      <c r="L13" s="31">
        <v>1</v>
      </c>
      <c r="M13" s="84" t="s">
        <v>345</v>
      </c>
      <c r="N13" s="87" t="s">
        <v>347</v>
      </c>
      <c r="O13" s="86">
        <v>0</v>
      </c>
      <c r="P13" s="85" t="s">
        <v>237</v>
      </c>
      <c r="Q13" s="86">
        <v>0</v>
      </c>
      <c r="R13" s="37"/>
      <c r="S13" s="24" t="s">
        <v>9</v>
      </c>
      <c r="T13" s="25" t="s">
        <v>141</v>
      </c>
      <c r="U13" s="26">
        <v>1</v>
      </c>
      <c r="V13" s="84" t="s">
        <v>345</v>
      </c>
      <c r="W13" s="85" t="s">
        <v>237</v>
      </c>
      <c r="X13" s="86">
        <v>0</v>
      </c>
      <c r="Y13" s="85" t="s">
        <v>347</v>
      </c>
      <c r="Z13" s="86">
        <v>0</v>
      </c>
      <c r="AB13" s="24" t="s">
        <v>9</v>
      </c>
      <c r="AC13" s="25" t="s">
        <v>182</v>
      </c>
      <c r="AD13" s="24">
        <v>1</v>
      </c>
      <c r="AE13" s="21" t="s">
        <v>349</v>
      </c>
      <c r="AF13" s="22" t="s">
        <v>388</v>
      </c>
      <c r="AG13" s="23">
        <v>1</v>
      </c>
      <c r="AH13" s="22" t="s">
        <v>369</v>
      </c>
      <c r="AI13" s="23">
        <v>10</v>
      </c>
    </row>
    <row r="14" spans="1:36" x14ac:dyDescent="0.2">
      <c r="A14" s="49" t="s">
        <v>10</v>
      </c>
      <c r="B14" s="50" t="s">
        <v>56</v>
      </c>
      <c r="C14" s="49">
        <v>4</v>
      </c>
      <c r="D14" s="84" t="s">
        <v>349</v>
      </c>
      <c r="E14" s="85" t="s">
        <v>381</v>
      </c>
      <c r="F14" s="86">
        <v>75</v>
      </c>
      <c r="G14" s="85" t="s">
        <v>351</v>
      </c>
      <c r="H14" s="86">
        <v>0.5</v>
      </c>
      <c r="J14" s="33" t="s">
        <v>10</v>
      </c>
      <c r="K14" s="34" t="s">
        <v>86</v>
      </c>
      <c r="L14" s="41">
        <v>11</v>
      </c>
      <c r="M14" s="84" t="s">
        <v>349</v>
      </c>
      <c r="N14" s="85" t="s">
        <v>373</v>
      </c>
      <c r="O14" s="86">
        <v>174</v>
      </c>
      <c r="P14" s="85" t="s">
        <v>359</v>
      </c>
      <c r="Q14" s="86">
        <v>121</v>
      </c>
      <c r="R14" s="37"/>
      <c r="S14" s="33" t="s">
        <v>10</v>
      </c>
      <c r="T14" s="34" t="s">
        <v>127</v>
      </c>
      <c r="U14" s="41">
        <v>54</v>
      </c>
      <c r="V14" s="84" t="s">
        <v>349</v>
      </c>
      <c r="W14" s="85" t="s">
        <v>376</v>
      </c>
      <c r="X14" s="86">
        <v>141</v>
      </c>
      <c r="Y14" s="85" t="s">
        <v>268</v>
      </c>
      <c r="Z14" s="86">
        <v>0.5</v>
      </c>
      <c r="AB14" s="33" t="s">
        <v>10</v>
      </c>
      <c r="AC14" s="34" t="s">
        <v>15</v>
      </c>
      <c r="AD14" s="33">
        <v>24</v>
      </c>
      <c r="AE14" s="21" t="s">
        <v>349</v>
      </c>
      <c r="AF14" s="22" t="s">
        <v>391</v>
      </c>
      <c r="AG14" s="23">
        <v>30</v>
      </c>
      <c r="AH14" s="22" t="s">
        <v>370</v>
      </c>
      <c r="AI14" s="23">
        <v>7.5</v>
      </c>
    </row>
    <row r="15" spans="1:36" x14ac:dyDescent="0.2">
      <c r="A15" s="11" t="s">
        <v>10</v>
      </c>
      <c r="B15" s="12" t="s">
        <v>155</v>
      </c>
      <c r="C15" s="20">
        <v>6</v>
      </c>
      <c r="D15" s="84" t="s">
        <v>349</v>
      </c>
      <c r="E15" s="85" t="s">
        <v>382</v>
      </c>
      <c r="F15" s="86">
        <v>1</v>
      </c>
      <c r="G15" s="85" t="s">
        <v>323</v>
      </c>
      <c r="H15" s="86">
        <v>8.5</v>
      </c>
      <c r="J15" s="11" t="s">
        <v>10</v>
      </c>
      <c r="K15" s="12" t="s">
        <v>39</v>
      </c>
      <c r="L15" s="20">
        <v>7</v>
      </c>
      <c r="M15" s="84"/>
      <c r="N15" s="85"/>
      <c r="O15" s="86"/>
      <c r="P15" s="85" t="s">
        <v>371</v>
      </c>
      <c r="Q15" s="86">
        <v>1.5</v>
      </c>
      <c r="R15" s="37"/>
      <c r="S15" s="11" t="s">
        <v>10</v>
      </c>
      <c r="T15" s="12" t="s">
        <v>142</v>
      </c>
      <c r="U15" s="20">
        <v>32</v>
      </c>
      <c r="V15" s="84" t="s">
        <v>349</v>
      </c>
      <c r="W15" s="85" t="s">
        <v>384</v>
      </c>
      <c r="X15" s="86">
        <v>1</v>
      </c>
      <c r="Y15" s="85" t="s">
        <v>240</v>
      </c>
      <c r="Z15" s="86">
        <v>1</v>
      </c>
      <c r="AB15" s="11" t="s">
        <v>10</v>
      </c>
      <c r="AC15" s="12" t="s">
        <v>22</v>
      </c>
      <c r="AD15" s="11">
        <v>33</v>
      </c>
      <c r="AE15" s="27" t="s">
        <v>395</v>
      </c>
      <c r="AF15" s="28" t="s">
        <v>398</v>
      </c>
      <c r="AG15" s="29">
        <v>1</v>
      </c>
      <c r="AH15" s="28" t="s">
        <v>399</v>
      </c>
      <c r="AI15" s="29">
        <v>0.5</v>
      </c>
    </row>
    <row r="16" spans="1:36" x14ac:dyDescent="0.2">
      <c r="A16" s="11" t="s">
        <v>10</v>
      </c>
      <c r="B16" s="12" t="s">
        <v>156</v>
      </c>
      <c r="C16" s="20">
        <v>10</v>
      </c>
      <c r="D16" s="84" t="s">
        <v>349</v>
      </c>
      <c r="E16" s="85" t="s">
        <v>387</v>
      </c>
      <c r="F16" s="86">
        <v>51</v>
      </c>
      <c r="G16" s="85" t="s">
        <v>352</v>
      </c>
      <c r="H16" s="86">
        <v>0.5</v>
      </c>
      <c r="J16" s="11" t="s">
        <v>10</v>
      </c>
      <c r="K16" s="12" t="s">
        <v>87</v>
      </c>
      <c r="L16" s="20">
        <v>1</v>
      </c>
      <c r="M16" s="27"/>
      <c r="N16" s="28"/>
      <c r="O16" s="29"/>
      <c r="P16" s="28"/>
      <c r="Q16" s="29"/>
      <c r="S16" s="11" t="s">
        <v>10</v>
      </c>
      <c r="T16" s="12" t="s">
        <v>143</v>
      </c>
      <c r="U16" s="20">
        <v>1</v>
      </c>
      <c r="V16" s="84" t="s">
        <v>349</v>
      </c>
      <c r="W16" s="85" t="s">
        <v>390</v>
      </c>
      <c r="X16" s="86">
        <v>10</v>
      </c>
      <c r="Y16" s="85" t="s">
        <v>353</v>
      </c>
      <c r="Z16" s="86">
        <v>1</v>
      </c>
      <c r="AB16" s="11" t="s">
        <v>10</v>
      </c>
      <c r="AC16" s="12" t="s">
        <v>183</v>
      </c>
      <c r="AD16" s="11">
        <v>5</v>
      </c>
      <c r="AE16" s="27" t="s">
        <v>395</v>
      </c>
      <c r="AF16" s="28" t="s">
        <v>400</v>
      </c>
      <c r="AG16" s="29">
        <v>1</v>
      </c>
      <c r="AH16" s="28" t="s">
        <v>280</v>
      </c>
      <c r="AI16" s="29">
        <v>7.5</v>
      </c>
    </row>
    <row r="17" spans="1:35" x14ac:dyDescent="0.2">
      <c r="A17" s="11" t="s">
        <v>10</v>
      </c>
      <c r="B17" s="12" t="s">
        <v>157</v>
      </c>
      <c r="C17" s="18">
        <v>2</v>
      </c>
      <c r="D17" s="14"/>
      <c r="E17" s="15"/>
      <c r="F17" s="16"/>
      <c r="G17" s="15"/>
      <c r="H17" s="16"/>
      <c r="J17" s="11" t="s">
        <v>10</v>
      </c>
      <c r="K17" s="12" t="s">
        <v>170</v>
      </c>
      <c r="L17" s="20">
        <v>5</v>
      </c>
      <c r="M17" s="14"/>
      <c r="N17" s="15"/>
      <c r="O17" s="16"/>
      <c r="P17" s="15"/>
      <c r="Q17" s="16"/>
      <c r="S17" s="11" t="s">
        <v>10</v>
      </c>
      <c r="T17" s="12" t="s">
        <v>144</v>
      </c>
      <c r="U17" s="18">
        <v>1</v>
      </c>
      <c r="V17" s="84" t="s">
        <v>349</v>
      </c>
      <c r="W17" s="85" t="s">
        <v>393</v>
      </c>
      <c r="X17" s="86">
        <v>3</v>
      </c>
      <c r="Y17" s="85" t="s">
        <v>354</v>
      </c>
      <c r="Z17" s="86">
        <v>18</v>
      </c>
      <c r="AB17" s="11" t="s">
        <v>10</v>
      </c>
      <c r="AC17" s="12" t="s">
        <v>107</v>
      </c>
      <c r="AD17" s="11">
        <v>20</v>
      </c>
      <c r="AE17" s="14" t="s">
        <v>405</v>
      </c>
      <c r="AF17" s="15" t="s">
        <v>414</v>
      </c>
      <c r="AG17" s="16">
        <v>1</v>
      </c>
      <c r="AH17" s="15" t="s">
        <v>416</v>
      </c>
      <c r="AI17" s="16">
        <v>8</v>
      </c>
    </row>
    <row r="18" spans="1:35" x14ac:dyDescent="0.2">
      <c r="A18" s="11" t="s">
        <v>10</v>
      </c>
      <c r="B18" s="12" t="s">
        <v>158</v>
      </c>
      <c r="C18" s="18">
        <v>1</v>
      </c>
      <c r="D18" s="14"/>
      <c r="E18" s="15"/>
      <c r="F18" s="16"/>
      <c r="G18" s="15"/>
      <c r="H18" s="16"/>
      <c r="J18" s="11" t="s">
        <v>10</v>
      </c>
      <c r="K18" s="12" t="s">
        <v>118</v>
      </c>
      <c r="L18" s="20">
        <v>1</v>
      </c>
      <c r="M18" s="14"/>
      <c r="N18" s="15"/>
      <c r="O18" s="16"/>
      <c r="P18" s="15"/>
      <c r="Q18" s="16"/>
      <c r="S18" s="11" t="s">
        <v>10</v>
      </c>
      <c r="T18" s="12" t="s">
        <v>145</v>
      </c>
      <c r="U18" s="18">
        <v>1</v>
      </c>
      <c r="V18" s="84" t="s">
        <v>349</v>
      </c>
      <c r="W18" s="85"/>
      <c r="X18" s="86"/>
      <c r="Y18" s="85" t="s">
        <v>257</v>
      </c>
      <c r="Z18" s="86">
        <v>40.5</v>
      </c>
      <c r="AB18" s="41" t="s">
        <v>10</v>
      </c>
      <c r="AC18" s="12" t="s">
        <v>184</v>
      </c>
      <c r="AD18" s="41">
        <v>1</v>
      </c>
      <c r="AE18" s="14" t="s">
        <v>405</v>
      </c>
      <c r="AF18" s="15" t="s">
        <v>415</v>
      </c>
      <c r="AG18" s="16">
        <v>1</v>
      </c>
      <c r="AH18" s="15" t="s">
        <v>417</v>
      </c>
      <c r="AI18" s="16">
        <v>2</v>
      </c>
    </row>
    <row r="19" spans="1:35" x14ac:dyDescent="0.2">
      <c r="A19" s="11" t="s">
        <v>10</v>
      </c>
      <c r="B19" s="12" t="s">
        <v>159</v>
      </c>
      <c r="C19" s="18">
        <v>11</v>
      </c>
      <c r="D19" s="14"/>
      <c r="E19" s="15"/>
      <c r="F19" s="16"/>
      <c r="G19" s="15"/>
      <c r="H19" s="16"/>
      <c r="J19" s="11" t="s">
        <v>10</v>
      </c>
      <c r="K19" s="12" t="s">
        <v>119</v>
      </c>
      <c r="L19" s="20">
        <v>3</v>
      </c>
      <c r="M19" s="14"/>
      <c r="N19" s="15"/>
      <c r="O19" s="16"/>
      <c r="P19" s="15"/>
      <c r="Q19" s="16"/>
      <c r="S19" s="11" t="s">
        <v>149</v>
      </c>
      <c r="T19" s="12" t="s">
        <v>17</v>
      </c>
      <c r="U19" s="18">
        <v>7</v>
      </c>
      <c r="V19" s="84" t="s">
        <v>349</v>
      </c>
      <c r="W19" s="85"/>
      <c r="X19" s="86"/>
      <c r="Y19" s="85" t="s">
        <v>372</v>
      </c>
      <c r="Z19" s="86">
        <v>0.5</v>
      </c>
      <c r="AB19" s="11" t="s">
        <v>10</v>
      </c>
      <c r="AC19" s="12" t="s">
        <v>24</v>
      </c>
      <c r="AD19" s="11">
        <v>7</v>
      </c>
      <c r="AE19" s="14" t="s">
        <v>420</v>
      </c>
      <c r="AF19" s="15" t="s">
        <v>421</v>
      </c>
      <c r="AG19" s="16">
        <v>30</v>
      </c>
      <c r="AH19" s="15" t="s">
        <v>422</v>
      </c>
      <c r="AI19" s="16">
        <v>5.5</v>
      </c>
    </row>
    <row r="20" spans="1:35" x14ac:dyDescent="0.2">
      <c r="A20" s="41" t="s">
        <v>10</v>
      </c>
      <c r="B20" s="12" t="s">
        <v>160</v>
      </c>
      <c r="C20" s="20">
        <v>1</v>
      </c>
      <c r="D20" s="14"/>
      <c r="E20" s="15"/>
      <c r="F20" s="16"/>
      <c r="G20" s="15"/>
      <c r="H20" s="16"/>
      <c r="J20" s="41" t="s">
        <v>149</v>
      </c>
      <c r="K20" s="12" t="s">
        <v>16</v>
      </c>
      <c r="L20" s="20">
        <v>9</v>
      </c>
      <c r="M20" s="14"/>
      <c r="N20" s="15"/>
      <c r="O20" s="16"/>
      <c r="P20" s="15"/>
      <c r="Q20" s="16"/>
      <c r="S20" s="41" t="s">
        <v>149</v>
      </c>
      <c r="T20" s="12" t="s">
        <v>111</v>
      </c>
      <c r="U20" s="18">
        <v>48</v>
      </c>
      <c r="V20" s="27" t="s">
        <v>395</v>
      </c>
      <c r="W20" s="28" t="s">
        <v>396</v>
      </c>
      <c r="X20" s="29">
        <v>9</v>
      </c>
      <c r="Y20" s="28" t="s">
        <v>303</v>
      </c>
      <c r="Z20" s="29">
        <v>0.5</v>
      </c>
      <c r="AB20" s="41" t="s">
        <v>149</v>
      </c>
      <c r="AC20" s="12" t="s">
        <v>73</v>
      </c>
      <c r="AD20" s="41">
        <v>49</v>
      </c>
      <c r="AE20" s="14" t="s">
        <v>423</v>
      </c>
      <c r="AF20" s="15" t="s">
        <v>424</v>
      </c>
      <c r="AG20" s="16">
        <v>1</v>
      </c>
      <c r="AH20" s="15" t="s">
        <v>425</v>
      </c>
      <c r="AI20" s="16">
        <v>0.5</v>
      </c>
    </row>
    <row r="21" spans="1:35" x14ac:dyDescent="0.2">
      <c r="A21" s="73" t="s">
        <v>149</v>
      </c>
      <c r="B21" s="74" t="s">
        <v>63</v>
      </c>
      <c r="C21" s="18">
        <v>77</v>
      </c>
      <c r="D21" s="14"/>
      <c r="E21" s="15"/>
      <c r="F21" s="16"/>
      <c r="G21" s="15"/>
      <c r="H21" s="16"/>
      <c r="J21" s="73" t="s">
        <v>149</v>
      </c>
      <c r="K21" s="74" t="s">
        <v>171</v>
      </c>
      <c r="L21" s="20">
        <v>7</v>
      </c>
      <c r="M21" s="14"/>
      <c r="N21" s="15"/>
      <c r="O21" s="16"/>
      <c r="P21" s="15"/>
      <c r="Q21" s="16"/>
      <c r="S21" s="73" t="s">
        <v>149</v>
      </c>
      <c r="T21" s="74" t="s">
        <v>146</v>
      </c>
      <c r="U21" s="20">
        <v>7</v>
      </c>
      <c r="V21" s="27" t="s">
        <v>395</v>
      </c>
      <c r="W21" s="28" t="s">
        <v>397</v>
      </c>
      <c r="X21" s="29">
        <v>1</v>
      </c>
      <c r="Y21" s="28"/>
      <c r="Z21" s="29"/>
      <c r="AB21" s="73" t="s">
        <v>149</v>
      </c>
      <c r="AC21" s="74" t="s">
        <v>185</v>
      </c>
      <c r="AD21" s="73">
        <v>62</v>
      </c>
      <c r="AE21" s="14"/>
      <c r="AF21" s="15"/>
      <c r="AG21" s="16"/>
      <c r="AH21" s="15"/>
      <c r="AI21" s="16"/>
    </row>
    <row r="22" spans="1:35" x14ac:dyDescent="0.2">
      <c r="A22" s="11" t="s">
        <v>149</v>
      </c>
      <c r="B22" s="12" t="s">
        <v>161</v>
      </c>
      <c r="C22" s="13">
        <v>25</v>
      </c>
      <c r="D22" s="72"/>
      <c r="E22" s="15"/>
      <c r="F22" s="16"/>
      <c r="G22" s="15"/>
      <c r="H22" s="16"/>
      <c r="J22" s="38" t="s">
        <v>149</v>
      </c>
      <c r="K22" s="39" t="s">
        <v>79</v>
      </c>
      <c r="L22" s="38">
        <v>3</v>
      </c>
      <c r="M22" s="14"/>
      <c r="N22" s="15"/>
      <c r="O22" s="16"/>
      <c r="P22" s="15"/>
      <c r="Q22" s="16"/>
      <c r="S22" s="11" t="s">
        <v>149</v>
      </c>
      <c r="T22" s="12" t="s">
        <v>147</v>
      </c>
      <c r="U22" s="13">
        <v>1</v>
      </c>
      <c r="V22" s="14" t="s">
        <v>405</v>
      </c>
      <c r="W22" s="15" t="s">
        <v>406</v>
      </c>
      <c r="X22" s="16">
        <v>1</v>
      </c>
      <c r="Y22" s="15" t="s">
        <v>407</v>
      </c>
      <c r="Z22" s="16">
        <v>0.5</v>
      </c>
      <c r="AB22" s="11" t="s">
        <v>149</v>
      </c>
      <c r="AC22" s="12" t="s">
        <v>128</v>
      </c>
      <c r="AD22" s="11">
        <v>12</v>
      </c>
      <c r="AE22" s="14"/>
      <c r="AF22" s="15"/>
      <c r="AG22" s="16"/>
      <c r="AH22" s="15"/>
      <c r="AI22" s="16"/>
    </row>
    <row r="23" spans="1:35" x14ac:dyDescent="0.2">
      <c r="A23" s="11" t="s">
        <v>149</v>
      </c>
      <c r="B23" s="12" t="s">
        <v>162</v>
      </c>
      <c r="C23" s="20">
        <v>1</v>
      </c>
      <c r="D23" s="14"/>
      <c r="E23" s="15"/>
      <c r="F23" s="16"/>
      <c r="G23" s="15"/>
      <c r="H23" s="16"/>
      <c r="J23" s="11" t="s">
        <v>149</v>
      </c>
      <c r="K23" s="12" t="s">
        <v>72</v>
      </c>
      <c r="L23" s="20">
        <v>4</v>
      </c>
      <c r="M23" s="14"/>
      <c r="N23" s="15"/>
      <c r="O23" s="16"/>
      <c r="P23" s="15"/>
      <c r="Q23" s="16"/>
      <c r="S23" s="11" t="s">
        <v>149</v>
      </c>
      <c r="T23" s="12" t="s">
        <v>148</v>
      </c>
      <c r="U23" s="20">
        <v>2</v>
      </c>
      <c r="V23" s="14" t="s">
        <v>418</v>
      </c>
      <c r="W23" s="15" t="s">
        <v>419</v>
      </c>
      <c r="X23" s="16">
        <v>31</v>
      </c>
      <c r="Y23" s="15" t="s">
        <v>320</v>
      </c>
      <c r="Z23" s="16">
        <v>0.5</v>
      </c>
      <c r="AB23" s="11" t="s">
        <v>149</v>
      </c>
      <c r="AC23" s="12" t="s">
        <v>78</v>
      </c>
      <c r="AD23" s="11">
        <v>4</v>
      </c>
      <c r="AE23" s="14"/>
      <c r="AF23" s="15"/>
      <c r="AG23" s="16"/>
      <c r="AH23" s="15"/>
      <c r="AI23" s="16"/>
    </row>
    <row r="24" spans="1:35" x14ac:dyDescent="0.2">
      <c r="A24" s="11" t="s">
        <v>149</v>
      </c>
      <c r="B24" s="12" t="s">
        <v>163</v>
      </c>
      <c r="C24" s="18">
        <v>1</v>
      </c>
      <c r="D24" s="14"/>
      <c r="E24" s="15"/>
      <c r="F24" s="16"/>
      <c r="G24" s="15"/>
      <c r="H24" s="16"/>
      <c r="J24" s="11" t="s">
        <v>11</v>
      </c>
      <c r="K24" s="12" t="s">
        <v>172</v>
      </c>
      <c r="L24" s="20">
        <v>121</v>
      </c>
      <c r="M24" s="14"/>
      <c r="N24" s="15"/>
      <c r="O24" s="16"/>
      <c r="P24" s="15"/>
      <c r="Q24" s="16"/>
      <c r="S24" s="11" t="s">
        <v>11</v>
      </c>
      <c r="T24" s="12" t="s">
        <v>60</v>
      </c>
      <c r="U24" s="18">
        <v>109</v>
      </c>
      <c r="V24" s="14"/>
      <c r="W24" s="15"/>
      <c r="X24" s="16"/>
      <c r="Y24" s="15"/>
      <c r="Z24" s="16"/>
      <c r="AB24" s="11" t="s">
        <v>11</v>
      </c>
      <c r="AC24" s="12" t="s">
        <v>186</v>
      </c>
      <c r="AD24" s="11">
        <v>11</v>
      </c>
      <c r="AE24" s="14"/>
      <c r="AF24" s="15"/>
      <c r="AG24" s="16"/>
      <c r="AH24" s="15"/>
      <c r="AI24" s="16"/>
    </row>
    <row r="25" spans="1:35" x14ac:dyDescent="0.2">
      <c r="A25" s="11" t="s">
        <v>11</v>
      </c>
      <c r="B25" s="12" t="s">
        <v>20</v>
      </c>
      <c r="C25" s="20">
        <v>83</v>
      </c>
      <c r="D25" s="14"/>
      <c r="E25" s="15"/>
      <c r="F25" s="16"/>
      <c r="G25" s="15"/>
      <c r="H25" s="16"/>
      <c r="J25" s="11" t="s">
        <v>11</v>
      </c>
      <c r="K25" s="12" t="s">
        <v>173</v>
      </c>
      <c r="L25" s="20">
        <v>101</v>
      </c>
      <c r="M25" s="14"/>
      <c r="N25" s="15"/>
      <c r="O25" s="16"/>
      <c r="P25" s="15"/>
      <c r="Q25" s="16"/>
      <c r="S25" s="41" t="s">
        <v>11</v>
      </c>
      <c r="T25" s="12" t="s">
        <v>150</v>
      </c>
      <c r="U25" s="20">
        <v>2</v>
      </c>
      <c r="V25" s="14"/>
      <c r="W25" s="15"/>
      <c r="X25" s="16"/>
      <c r="Y25" s="15"/>
      <c r="Z25" s="16"/>
      <c r="AB25" s="11" t="s">
        <v>11</v>
      </c>
      <c r="AC25" s="12" t="s">
        <v>187</v>
      </c>
      <c r="AD25" s="11">
        <v>1</v>
      </c>
      <c r="AE25" s="14"/>
      <c r="AF25" s="15"/>
      <c r="AG25" s="16"/>
      <c r="AH25" s="15"/>
      <c r="AI25" s="16"/>
    </row>
    <row r="26" spans="1:35" x14ac:dyDescent="0.2">
      <c r="A26" s="42" t="s">
        <v>11</v>
      </c>
      <c r="B26" s="12" t="s">
        <v>131</v>
      </c>
      <c r="C26" s="20">
        <v>48</v>
      </c>
      <c r="D26" s="14"/>
      <c r="E26" s="15"/>
      <c r="F26" s="16"/>
      <c r="G26" s="15"/>
      <c r="H26" s="16"/>
      <c r="J26" s="76" t="s">
        <v>11</v>
      </c>
      <c r="K26" s="77" t="s">
        <v>96</v>
      </c>
      <c r="L26" s="18">
        <v>17</v>
      </c>
      <c r="M26" s="14"/>
      <c r="N26" s="15"/>
      <c r="O26" s="16"/>
      <c r="P26" s="15"/>
      <c r="Q26" s="16"/>
      <c r="S26" s="43" t="s">
        <v>11</v>
      </c>
      <c r="T26" s="39" t="s">
        <v>112</v>
      </c>
      <c r="U26" s="40">
        <v>1</v>
      </c>
      <c r="V26" s="14"/>
      <c r="W26" s="15"/>
      <c r="X26" s="16"/>
      <c r="Y26" s="15"/>
      <c r="Z26" s="16"/>
      <c r="AB26" s="42" t="s">
        <v>11</v>
      </c>
      <c r="AC26" s="12" t="s">
        <v>188</v>
      </c>
      <c r="AD26" s="42">
        <v>9</v>
      </c>
      <c r="AE26" s="14"/>
      <c r="AF26" s="15"/>
      <c r="AG26" s="16"/>
      <c r="AH26" s="15"/>
      <c r="AI26" s="16"/>
    </row>
    <row r="27" spans="1:35" ht="13.5" thickBot="1" x14ac:dyDescent="0.25">
      <c r="A27" s="31" t="s">
        <v>11</v>
      </c>
      <c r="B27" s="25" t="s">
        <v>164</v>
      </c>
      <c r="C27" s="26">
        <v>1</v>
      </c>
      <c r="D27" s="14"/>
      <c r="E27" s="15"/>
      <c r="F27" s="16"/>
      <c r="G27" s="15"/>
      <c r="H27" s="16"/>
      <c r="J27" s="31" t="s">
        <v>11</v>
      </c>
      <c r="K27" s="25" t="s">
        <v>174</v>
      </c>
      <c r="L27" s="31">
        <v>1</v>
      </c>
      <c r="M27" s="14"/>
      <c r="N27" s="15"/>
      <c r="O27" s="16"/>
      <c r="P27" s="15"/>
      <c r="Q27" s="16"/>
      <c r="S27" s="31" t="s">
        <v>11</v>
      </c>
      <c r="T27" s="25" t="s">
        <v>151</v>
      </c>
      <c r="U27" s="26">
        <v>36</v>
      </c>
      <c r="V27" s="14"/>
      <c r="W27" s="15"/>
      <c r="X27" s="16"/>
      <c r="Y27" s="15"/>
      <c r="Z27" s="16"/>
      <c r="AB27" s="31" t="s">
        <v>11</v>
      </c>
      <c r="AC27" s="25" t="s">
        <v>189</v>
      </c>
      <c r="AD27" s="31">
        <v>15</v>
      </c>
      <c r="AE27" s="14"/>
      <c r="AF27" s="15"/>
      <c r="AG27" s="16"/>
      <c r="AH27" s="15"/>
      <c r="AI27" s="16"/>
    </row>
    <row r="28" spans="1:35" ht="15" x14ac:dyDescent="0.2">
      <c r="A28" s="53" t="s">
        <v>6</v>
      </c>
      <c r="B28" s="53"/>
      <c r="C28" s="54"/>
      <c r="D28" s="55"/>
      <c r="E28" s="56">
        <f>SUM(C3:C27)</f>
        <v>360</v>
      </c>
      <c r="F28" s="61"/>
      <c r="G28" s="62"/>
      <c r="H28" s="61"/>
      <c r="I28" s="54"/>
      <c r="J28" s="53" t="s">
        <v>6</v>
      </c>
      <c r="K28" s="53"/>
      <c r="L28" s="54"/>
      <c r="M28" s="63"/>
      <c r="N28" s="56">
        <f>SUM(L3:L27)</f>
        <v>357</v>
      </c>
      <c r="O28" s="63"/>
      <c r="P28" s="64"/>
      <c r="Q28" s="63"/>
      <c r="R28" s="65"/>
      <c r="S28" s="53" t="s">
        <v>6</v>
      </c>
      <c r="T28" s="53"/>
      <c r="U28" s="54"/>
      <c r="V28" s="63"/>
      <c r="W28" s="56">
        <f>SUM(U3:U27)</f>
        <v>359</v>
      </c>
      <c r="X28" s="63"/>
      <c r="Y28" s="64"/>
      <c r="Z28" s="63"/>
      <c r="AA28" s="65"/>
      <c r="AB28" s="53" t="s">
        <v>6</v>
      </c>
      <c r="AC28" s="53"/>
      <c r="AD28" s="54"/>
      <c r="AE28" s="55"/>
      <c r="AF28" s="56">
        <f>SUM(AD3:AD27)</f>
        <v>307</v>
      </c>
      <c r="AG28" s="45"/>
      <c r="AH28" s="46"/>
      <c r="AI28" s="45"/>
    </row>
    <row r="29" spans="1:35" ht="15" x14ac:dyDescent="0.2">
      <c r="A29" s="53" t="s">
        <v>0</v>
      </c>
      <c r="B29" s="53"/>
      <c r="C29" s="54"/>
      <c r="D29" s="55"/>
      <c r="E29" s="56">
        <f>SUM(F3:F27)-SUM(H3:H27)</f>
        <v>91</v>
      </c>
      <c r="F29" s="55"/>
      <c r="G29" s="66"/>
      <c r="H29" s="55"/>
      <c r="I29" s="54"/>
      <c r="J29" s="53" t="s">
        <v>0</v>
      </c>
      <c r="K29" s="53"/>
      <c r="L29" s="54"/>
      <c r="M29" s="63"/>
      <c r="N29" s="56">
        <f>SUM(O3:O27)-SUM(Q3:Q27)</f>
        <v>155.5</v>
      </c>
      <c r="O29" s="63"/>
      <c r="P29" s="64"/>
      <c r="Q29" s="63"/>
      <c r="R29" s="65"/>
      <c r="S29" s="53" t="s">
        <v>0</v>
      </c>
      <c r="T29" s="53"/>
      <c r="U29" s="54"/>
      <c r="V29" s="63"/>
      <c r="W29" s="56">
        <f>SUM(X3:X27)-SUM(Z3:Z27)</f>
        <v>197</v>
      </c>
      <c r="X29" s="63"/>
      <c r="Y29" s="64"/>
      <c r="Z29" s="63"/>
      <c r="AA29" s="65"/>
      <c r="AB29" s="53" t="s">
        <v>0</v>
      </c>
      <c r="AC29" s="53"/>
      <c r="AD29" s="54"/>
      <c r="AE29" s="55"/>
      <c r="AF29" s="56">
        <f>SUM(AG3:AG27)-SUM(AI3:AI27)</f>
        <v>165</v>
      </c>
      <c r="AG29" s="44"/>
      <c r="AH29" s="47"/>
      <c r="AI29" s="44"/>
    </row>
    <row r="30" spans="1:35" ht="15" x14ac:dyDescent="0.2">
      <c r="A30" s="53" t="s">
        <v>12</v>
      </c>
      <c r="B30" s="53"/>
      <c r="C30" s="54"/>
      <c r="D30" s="55"/>
      <c r="E30" s="56">
        <f>460-(E28+E29)</f>
        <v>9</v>
      </c>
      <c r="F30" s="55"/>
      <c r="G30" s="66"/>
      <c r="H30" s="55"/>
      <c r="I30" s="54"/>
      <c r="J30" s="53" t="s">
        <v>12</v>
      </c>
      <c r="K30" s="53"/>
      <c r="L30" s="54"/>
      <c r="M30" s="63"/>
      <c r="N30" s="56">
        <f>460-(N28+N29)</f>
        <v>-52.5</v>
      </c>
      <c r="O30" s="63"/>
      <c r="P30" s="64"/>
      <c r="Q30" s="63"/>
      <c r="R30" s="65"/>
      <c r="S30" s="53" t="s">
        <v>12</v>
      </c>
      <c r="T30" s="53"/>
      <c r="U30" s="54"/>
      <c r="V30" s="63"/>
      <c r="W30" s="56">
        <f>460-(W28+W29)</f>
        <v>-96</v>
      </c>
      <c r="X30" s="63"/>
      <c r="Y30" s="64"/>
      <c r="Z30" s="63"/>
      <c r="AA30" s="65"/>
      <c r="AB30" s="53" t="s">
        <v>12</v>
      </c>
      <c r="AC30" s="53"/>
      <c r="AD30" s="54"/>
      <c r="AE30" s="55"/>
      <c r="AF30" s="56">
        <f>460-(AF28+AF29)</f>
        <v>-12</v>
      </c>
      <c r="AG30" s="44"/>
      <c r="AH30" s="47"/>
      <c r="AI30" s="44"/>
    </row>
    <row r="31" spans="1:35" ht="15" x14ac:dyDescent="0.2">
      <c r="A31" s="57" t="s">
        <v>13</v>
      </c>
      <c r="B31" s="57"/>
      <c r="C31" s="54"/>
      <c r="D31" s="55"/>
      <c r="E31" s="56">
        <f>600-(E28+E29)</f>
        <v>149</v>
      </c>
      <c r="F31" s="55"/>
      <c r="G31" s="66"/>
      <c r="H31" s="55"/>
      <c r="I31" s="54"/>
      <c r="J31" s="57" t="s">
        <v>13</v>
      </c>
      <c r="K31" s="57"/>
      <c r="L31" s="54"/>
      <c r="M31" s="63"/>
      <c r="N31" s="56">
        <f>600-(N28+N29)</f>
        <v>87.5</v>
      </c>
      <c r="O31" s="63"/>
      <c r="P31" s="64"/>
      <c r="Q31" s="63"/>
      <c r="R31" s="65"/>
      <c r="S31" s="57" t="s">
        <v>13</v>
      </c>
      <c r="T31" s="57"/>
      <c r="U31" s="54"/>
      <c r="V31" s="63"/>
      <c r="W31" s="56">
        <f>600-(W28+W29)</f>
        <v>44</v>
      </c>
      <c r="X31" s="63"/>
      <c r="Y31" s="64"/>
      <c r="Z31" s="63"/>
      <c r="AA31" s="65"/>
      <c r="AB31" s="57" t="s">
        <v>13</v>
      </c>
      <c r="AC31" s="57"/>
      <c r="AD31" s="54"/>
      <c r="AE31" s="55"/>
      <c r="AF31" s="56">
        <f>600-(AF28+AF29)</f>
        <v>128</v>
      </c>
      <c r="AG31" s="44"/>
      <c r="AH31" s="47"/>
      <c r="AI31" s="44"/>
    </row>
    <row r="32" spans="1:35" ht="15" x14ac:dyDescent="0.2">
      <c r="A32" s="58" t="s">
        <v>7</v>
      </c>
      <c r="B32" s="59"/>
      <c r="C32" s="54"/>
      <c r="D32" s="55"/>
      <c r="E32" s="60">
        <f>E28+E29</f>
        <v>451</v>
      </c>
      <c r="F32" s="55"/>
      <c r="G32" s="66"/>
      <c r="H32" s="55"/>
      <c r="I32" s="54"/>
      <c r="J32" s="58" t="s">
        <v>7</v>
      </c>
      <c r="K32" s="59"/>
      <c r="L32" s="54"/>
      <c r="M32" s="55"/>
      <c r="N32" s="60">
        <f>N28+N29</f>
        <v>512.5</v>
      </c>
      <c r="O32" s="55"/>
      <c r="P32" s="66"/>
      <c r="Q32" s="55"/>
      <c r="R32" s="54"/>
      <c r="S32" s="58" t="s">
        <v>7</v>
      </c>
      <c r="T32" s="59"/>
      <c r="U32" s="54"/>
      <c r="V32" s="55"/>
      <c r="W32" s="60">
        <f>W28+W29</f>
        <v>556</v>
      </c>
      <c r="X32" s="55"/>
      <c r="Y32" s="66"/>
      <c r="Z32" s="55"/>
      <c r="AA32" s="54"/>
      <c r="AB32" s="58" t="s">
        <v>7</v>
      </c>
      <c r="AC32" s="59"/>
      <c r="AD32" s="54"/>
      <c r="AE32" s="55"/>
      <c r="AF32" s="60">
        <f>AF28+AF29</f>
        <v>472</v>
      </c>
      <c r="AG32" s="44"/>
      <c r="AH32" s="47"/>
      <c r="AI32" s="44"/>
    </row>
    <row r="33" spans="1:36" ht="13.5" thickBot="1" x14ac:dyDescent="0.25"/>
    <row r="34" spans="1:36" ht="15" x14ac:dyDescent="0.2">
      <c r="A34" s="51" t="s">
        <v>190</v>
      </c>
      <c r="B34" s="1"/>
      <c r="C34" s="2"/>
      <c r="D34" s="88" t="s">
        <v>0</v>
      </c>
      <c r="E34" s="88"/>
      <c r="F34" s="88"/>
      <c r="G34" s="88"/>
      <c r="H34" s="88"/>
      <c r="J34" s="51" t="s">
        <v>192</v>
      </c>
      <c r="K34" s="1"/>
      <c r="L34" s="2"/>
      <c r="M34" s="88" t="s">
        <v>0</v>
      </c>
      <c r="N34" s="88"/>
      <c r="O34" s="88"/>
      <c r="P34" s="88"/>
      <c r="Q34" s="88"/>
      <c r="S34" s="51" t="s">
        <v>207</v>
      </c>
      <c r="T34" s="1"/>
      <c r="U34" s="2"/>
      <c r="V34" s="88" t="s">
        <v>0</v>
      </c>
      <c r="W34" s="88"/>
      <c r="X34" s="88"/>
      <c r="Y34" s="88"/>
      <c r="Z34" s="88"/>
      <c r="AB34" s="51" t="s">
        <v>208</v>
      </c>
      <c r="AC34" s="1"/>
      <c r="AD34" s="4"/>
      <c r="AE34" s="88" t="s">
        <v>0</v>
      </c>
      <c r="AF34" s="88"/>
      <c r="AG34" s="88"/>
      <c r="AH34" s="88"/>
      <c r="AI34" s="88"/>
    </row>
    <row r="35" spans="1:36" ht="13.5" thickBot="1" x14ac:dyDescent="0.25">
      <c r="A35" s="5" t="s">
        <v>191</v>
      </c>
      <c r="B35" s="6"/>
      <c r="C35" s="7"/>
      <c r="D35" s="8" t="s">
        <v>1</v>
      </c>
      <c r="E35" s="8" t="s">
        <v>2</v>
      </c>
      <c r="F35" s="9" t="s">
        <v>3</v>
      </c>
      <c r="G35" s="8" t="s">
        <v>4</v>
      </c>
      <c r="H35" s="8" t="s">
        <v>5</v>
      </c>
      <c r="J35" s="5" t="s">
        <v>28</v>
      </c>
      <c r="K35" s="6"/>
      <c r="L35" s="7"/>
      <c r="M35" s="8" t="s">
        <v>1</v>
      </c>
      <c r="N35" s="8" t="s">
        <v>2</v>
      </c>
      <c r="O35" s="9" t="s">
        <v>3</v>
      </c>
      <c r="P35" s="8" t="s">
        <v>4</v>
      </c>
      <c r="Q35" s="8" t="s">
        <v>5</v>
      </c>
      <c r="S35" s="5" t="s">
        <v>30</v>
      </c>
      <c r="T35" s="6"/>
      <c r="U35" s="7"/>
      <c r="V35" s="8" t="s">
        <v>1</v>
      </c>
      <c r="W35" s="8" t="s">
        <v>2</v>
      </c>
      <c r="X35" s="9" t="s">
        <v>3</v>
      </c>
      <c r="Y35" s="8" t="s">
        <v>4</v>
      </c>
      <c r="Z35" s="8" t="s">
        <v>5</v>
      </c>
      <c r="AB35" s="5" t="s">
        <v>67</v>
      </c>
      <c r="AC35" s="6"/>
      <c r="AD35" s="10"/>
      <c r="AE35" s="8" t="s">
        <v>1</v>
      </c>
      <c r="AF35" s="8" t="s">
        <v>2</v>
      </c>
      <c r="AG35" s="9" t="s">
        <v>3</v>
      </c>
      <c r="AH35" s="8" t="s">
        <v>4</v>
      </c>
      <c r="AI35" s="8" t="s">
        <v>5</v>
      </c>
    </row>
    <row r="36" spans="1:36" x14ac:dyDescent="0.2">
      <c r="A36" s="11" t="s">
        <v>8</v>
      </c>
      <c r="B36" s="12" t="s">
        <v>75</v>
      </c>
      <c r="C36" s="11">
        <v>29</v>
      </c>
      <c r="D36" s="14" t="s">
        <v>231</v>
      </c>
      <c r="E36" s="15" t="s">
        <v>233</v>
      </c>
      <c r="F36" s="16">
        <v>1</v>
      </c>
      <c r="G36" s="15"/>
      <c r="H36" s="16"/>
      <c r="J36" s="11" t="s">
        <v>8</v>
      </c>
      <c r="K36" s="12" t="s">
        <v>41</v>
      </c>
      <c r="L36" s="11">
        <v>24</v>
      </c>
      <c r="M36" s="14" t="s">
        <v>248</v>
      </c>
      <c r="N36" s="15" t="s">
        <v>263</v>
      </c>
      <c r="O36" s="16">
        <v>66</v>
      </c>
      <c r="P36" s="15"/>
      <c r="Q36" s="16"/>
      <c r="S36" s="11" t="s">
        <v>8</v>
      </c>
      <c r="T36" s="12" t="s">
        <v>90</v>
      </c>
      <c r="U36" s="11">
        <v>5</v>
      </c>
      <c r="V36" s="14" t="s">
        <v>231</v>
      </c>
      <c r="W36" s="15" t="s">
        <v>232</v>
      </c>
      <c r="X36" s="16">
        <v>1</v>
      </c>
      <c r="Y36" s="15"/>
      <c r="Z36" s="16"/>
      <c r="AB36" s="11" t="s">
        <v>8</v>
      </c>
      <c r="AC36" s="12" t="s">
        <v>33</v>
      </c>
      <c r="AD36" s="11">
        <v>26</v>
      </c>
      <c r="AE36" s="14" t="s">
        <v>231</v>
      </c>
      <c r="AF36" s="15" t="s">
        <v>238</v>
      </c>
      <c r="AG36" s="16">
        <v>12</v>
      </c>
      <c r="AH36" s="15"/>
      <c r="AI36" s="16"/>
    </row>
    <row r="37" spans="1:36" x14ac:dyDescent="0.2">
      <c r="A37" s="11" t="s">
        <v>8</v>
      </c>
      <c r="B37" s="12" t="s">
        <v>193</v>
      </c>
      <c r="C37" s="11">
        <v>16</v>
      </c>
      <c r="D37" s="14" t="s">
        <v>231</v>
      </c>
      <c r="E37" s="15" t="s">
        <v>234</v>
      </c>
      <c r="F37" s="16">
        <v>15</v>
      </c>
      <c r="G37" s="19"/>
      <c r="H37" s="16"/>
      <c r="J37" s="11" t="s">
        <v>8</v>
      </c>
      <c r="K37" s="12" t="s">
        <v>76</v>
      </c>
      <c r="L37" s="11">
        <v>1</v>
      </c>
      <c r="M37" s="14" t="s">
        <v>248</v>
      </c>
      <c r="N37" s="15" t="s">
        <v>270</v>
      </c>
      <c r="O37" s="16">
        <v>1</v>
      </c>
      <c r="P37" s="19"/>
      <c r="Q37" s="16"/>
      <c r="S37" s="11" t="s">
        <v>8</v>
      </c>
      <c r="T37" s="12" t="s">
        <v>26</v>
      </c>
      <c r="U37" s="11">
        <v>10</v>
      </c>
      <c r="V37" s="14" t="s">
        <v>248</v>
      </c>
      <c r="W37" s="15" t="s">
        <v>256</v>
      </c>
      <c r="X37" s="16">
        <v>120</v>
      </c>
      <c r="Y37" s="19"/>
      <c r="Z37" s="16"/>
      <c r="AB37" s="11" t="s">
        <v>8</v>
      </c>
      <c r="AC37" s="12" t="s">
        <v>81</v>
      </c>
      <c r="AD37" s="11">
        <v>1</v>
      </c>
      <c r="AE37" s="14" t="s">
        <v>231</v>
      </c>
      <c r="AF37" s="15" t="s">
        <v>239</v>
      </c>
      <c r="AG37" s="16">
        <v>12</v>
      </c>
      <c r="AH37" s="19"/>
      <c r="AI37" s="16"/>
    </row>
    <row r="38" spans="1:36" ht="13.5" thickBot="1" x14ac:dyDescent="0.25">
      <c r="A38" s="24" t="s">
        <v>8</v>
      </c>
      <c r="B38" s="25" t="s">
        <v>14</v>
      </c>
      <c r="C38" s="24">
        <v>1</v>
      </c>
      <c r="D38" s="14" t="s">
        <v>242</v>
      </c>
      <c r="E38" s="15" t="s">
        <v>243</v>
      </c>
      <c r="F38" s="16">
        <v>30</v>
      </c>
      <c r="G38" s="19" t="s">
        <v>244</v>
      </c>
      <c r="H38" s="16">
        <v>1.5</v>
      </c>
      <c r="J38" s="24" t="s">
        <v>8</v>
      </c>
      <c r="K38" s="25" t="s">
        <v>80</v>
      </c>
      <c r="L38" s="24">
        <v>3</v>
      </c>
      <c r="M38" s="27" t="s">
        <v>331</v>
      </c>
      <c r="N38" s="28" t="s">
        <v>332</v>
      </c>
      <c r="O38" s="29">
        <v>1</v>
      </c>
      <c r="P38" s="30"/>
      <c r="Q38" s="48"/>
      <c r="S38" s="24" t="s">
        <v>8</v>
      </c>
      <c r="T38" s="25" t="s">
        <v>89</v>
      </c>
      <c r="U38" s="24">
        <v>2</v>
      </c>
      <c r="V38" s="27" t="s">
        <v>271</v>
      </c>
      <c r="W38" s="28" t="s">
        <v>274</v>
      </c>
      <c r="X38" s="29">
        <v>1</v>
      </c>
      <c r="Y38" s="30" t="s">
        <v>275</v>
      </c>
      <c r="Z38" s="29">
        <v>1.5</v>
      </c>
      <c r="AB38" s="24" t="s">
        <v>8</v>
      </c>
      <c r="AC38" s="25" t="s">
        <v>218</v>
      </c>
      <c r="AD38" s="24">
        <v>1</v>
      </c>
      <c r="AE38" s="14" t="s">
        <v>248</v>
      </c>
      <c r="AF38" s="15" t="s">
        <v>262</v>
      </c>
      <c r="AG38" s="16">
        <v>74</v>
      </c>
      <c r="AH38" s="19" t="s">
        <v>255</v>
      </c>
      <c r="AI38" s="16">
        <v>1.5</v>
      </c>
    </row>
    <row r="39" spans="1:36" x14ac:dyDescent="0.2">
      <c r="A39" s="33" t="s">
        <v>9</v>
      </c>
      <c r="B39" s="34" t="s">
        <v>21</v>
      </c>
      <c r="C39" s="33">
        <v>16</v>
      </c>
      <c r="D39" s="14" t="s">
        <v>242</v>
      </c>
      <c r="E39" s="15" t="s">
        <v>245</v>
      </c>
      <c r="F39" s="16">
        <v>1</v>
      </c>
      <c r="G39" s="19"/>
      <c r="H39" s="16"/>
      <c r="J39" s="33" t="s">
        <v>9</v>
      </c>
      <c r="K39" s="34" t="s">
        <v>200</v>
      </c>
      <c r="L39" s="33">
        <v>17</v>
      </c>
      <c r="M39" s="27" t="s">
        <v>331</v>
      </c>
      <c r="N39" s="28" t="s">
        <v>330</v>
      </c>
      <c r="O39" s="29">
        <v>1</v>
      </c>
      <c r="P39" s="30" t="s">
        <v>333</v>
      </c>
      <c r="Q39" s="29">
        <v>3.5</v>
      </c>
      <c r="S39" s="33" t="s">
        <v>9</v>
      </c>
      <c r="T39" s="34" t="s">
        <v>91</v>
      </c>
      <c r="U39" s="33">
        <v>11</v>
      </c>
      <c r="V39" s="27" t="s">
        <v>271</v>
      </c>
      <c r="W39" s="28" t="s">
        <v>276</v>
      </c>
      <c r="X39" s="29">
        <v>1</v>
      </c>
      <c r="Y39" s="30"/>
      <c r="Z39" s="29"/>
      <c r="AB39" s="33" t="s">
        <v>9</v>
      </c>
      <c r="AC39" s="34" t="s">
        <v>219</v>
      </c>
      <c r="AD39" s="33">
        <v>4</v>
      </c>
      <c r="AE39" s="27" t="s">
        <v>248</v>
      </c>
      <c r="AF39" s="28" t="s">
        <v>266</v>
      </c>
      <c r="AG39" s="29">
        <v>21</v>
      </c>
      <c r="AH39" s="30"/>
      <c r="AI39" s="29"/>
    </row>
    <row r="40" spans="1:36" x14ac:dyDescent="0.2">
      <c r="A40" s="38" t="s">
        <v>9</v>
      </c>
      <c r="B40" s="39" t="s">
        <v>70</v>
      </c>
      <c r="C40" s="38">
        <v>1</v>
      </c>
      <c r="D40" s="79" t="s">
        <v>248</v>
      </c>
      <c r="E40" s="80" t="s">
        <v>260</v>
      </c>
      <c r="F40" s="81">
        <v>10</v>
      </c>
      <c r="G40" s="80" t="s">
        <v>249</v>
      </c>
      <c r="H40" s="81">
        <v>1</v>
      </c>
      <c r="J40" s="11" t="s">
        <v>9</v>
      </c>
      <c r="K40" s="12" t="s">
        <v>37</v>
      </c>
      <c r="L40" s="11">
        <v>5</v>
      </c>
      <c r="M40" s="27" t="s">
        <v>338</v>
      </c>
      <c r="N40" s="28" t="s">
        <v>339</v>
      </c>
      <c r="O40" s="29">
        <v>1</v>
      </c>
      <c r="P40" s="28" t="s">
        <v>340</v>
      </c>
      <c r="Q40" s="29">
        <v>3</v>
      </c>
      <c r="S40" s="11" t="s">
        <v>9</v>
      </c>
      <c r="T40" s="12" t="s">
        <v>53</v>
      </c>
      <c r="U40" s="11">
        <v>6</v>
      </c>
      <c r="V40" s="27" t="s">
        <v>331</v>
      </c>
      <c r="W40" s="28" t="s">
        <v>334</v>
      </c>
      <c r="X40" s="29">
        <v>1</v>
      </c>
      <c r="Y40" s="28" t="s">
        <v>336</v>
      </c>
      <c r="Z40" s="29">
        <v>0.5</v>
      </c>
      <c r="AB40" s="11" t="s">
        <v>9</v>
      </c>
      <c r="AC40" s="12" t="s">
        <v>50</v>
      </c>
      <c r="AD40" s="11">
        <v>2</v>
      </c>
      <c r="AE40" s="27" t="s">
        <v>271</v>
      </c>
      <c r="AF40" s="28" t="s">
        <v>286</v>
      </c>
      <c r="AG40" s="29">
        <v>1</v>
      </c>
      <c r="AH40" s="28" t="s">
        <v>287</v>
      </c>
      <c r="AI40" s="29">
        <v>0.5</v>
      </c>
    </row>
    <row r="41" spans="1:36" x14ac:dyDescent="0.2">
      <c r="A41" s="11" t="s">
        <v>9</v>
      </c>
      <c r="B41" s="12" t="s">
        <v>88</v>
      </c>
      <c r="C41" s="11">
        <v>7</v>
      </c>
      <c r="D41" s="79" t="s">
        <v>248</v>
      </c>
      <c r="E41" s="82" t="s">
        <v>267</v>
      </c>
      <c r="F41" s="81">
        <v>40</v>
      </c>
      <c r="G41" s="80" t="s">
        <v>250</v>
      </c>
      <c r="H41" s="81">
        <v>20</v>
      </c>
      <c r="J41" s="11" t="s">
        <v>9</v>
      </c>
      <c r="K41" s="12" t="s">
        <v>92</v>
      </c>
      <c r="L41" s="11">
        <v>12</v>
      </c>
      <c r="M41" s="27" t="s">
        <v>344</v>
      </c>
      <c r="N41" s="37" t="s">
        <v>299</v>
      </c>
      <c r="O41" s="29">
        <v>1</v>
      </c>
      <c r="P41" s="28" t="s">
        <v>342</v>
      </c>
      <c r="Q41" s="29">
        <v>2.5</v>
      </c>
      <c r="S41" s="11" t="s">
        <v>9</v>
      </c>
      <c r="T41" s="12" t="s">
        <v>68</v>
      </c>
      <c r="U41" s="11">
        <v>1</v>
      </c>
      <c r="V41" s="27" t="s">
        <v>331</v>
      </c>
      <c r="W41" s="37" t="s">
        <v>335</v>
      </c>
      <c r="X41" s="29">
        <v>1</v>
      </c>
      <c r="Y41" s="28" t="s">
        <v>337</v>
      </c>
      <c r="Z41" s="29">
        <v>1</v>
      </c>
      <c r="AB41" s="11" t="s">
        <v>9</v>
      </c>
      <c r="AC41" s="12" t="s">
        <v>122</v>
      </c>
      <c r="AD41" s="11">
        <v>2</v>
      </c>
      <c r="AE41" s="27" t="s">
        <v>288</v>
      </c>
      <c r="AF41" s="37" t="s">
        <v>298</v>
      </c>
      <c r="AG41" s="29">
        <v>1</v>
      </c>
      <c r="AH41" s="28" t="s">
        <v>299</v>
      </c>
      <c r="AI41" s="29">
        <v>1</v>
      </c>
    </row>
    <row r="42" spans="1:36" x14ac:dyDescent="0.2">
      <c r="A42" s="11" t="s">
        <v>9</v>
      </c>
      <c r="B42" s="12" t="s">
        <v>69</v>
      </c>
      <c r="C42" s="11">
        <v>1</v>
      </c>
      <c r="D42" s="27" t="s">
        <v>271</v>
      </c>
      <c r="E42" s="28" t="s">
        <v>284</v>
      </c>
      <c r="F42" s="29">
        <v>1</v>
      </c>
      <c r="G42" s="28" t="s">
        <v>285</v>
      </c>
      <c r="H42" s="29">
        <v>1</v>
      </c>
      <c r="J42" s="11" t="s">
        <v>9</v>
      </c>
      <c r="K42" s="12" t="s">
        <v>77</v>
      </c>
      <c r="L42" s="11">
        <v>3</v>
      </c>
      <c r="M42" s="84" t="s">
        <v>349</v>
      </c>
      <c r="N42" s="85" t="s">
        <v>374</v>
      </c>
      <c r="O42" s="86">
        <v>204</v>
      </c>
      <c r="P42" s="87" t="s">
        <v>365</v>
      </c>
      <c r="Q42" s="86">
        <v>0.5</v>
      </c>
      <c r="S42" s="11" t="s">
        <v>9</v>
      </c>
      <c r="T42" s="12" t="s">
        <v>65</v>
      </c>
      <c r="U42" s="11">
        <v>3</v>
      </c>
      <c r="V42" s="84" t="s">
        <v>349</v>
      </c>
      <c r="W42" s="85" t="s">
        <v>379</v>
      </c>
      <c r="X42" s="86">
        <v>1</v>
      </c>
      <c r="Y42" s="85" t="s">
        <v>355</v>
      </c>
      <c r="Z42" s="86">
        <v>2.5</v>
      </c>
      <c r="AB42" s="11" t="s">
        <v>9</v>
      </c>
      <c r="AC42" s="12" t="s">
        <v>52</v>
      </c>
      <c r="AD42" s="11">
        <v>3</v>
      </c>
      <c r="AE42" s="84" t="s">
        <v>349</v>
      </c>
      <c r="AF42" s="85" t="s">
        <v>383</v>
      </c>
      <c r="AG42" s="86">
        <v>1</v>
      </c>
      <c r="AH42" s="85" t="s">
        <v>360</v>
      </c>
      <c r="AI42" s="86">
        <v>7</v>
      </c>
    </row>
    <row r="43" spans="1:36" x14ac:dyDescent="0.2">
      <c r="A43" s="41" t="s">
        <v>9</v>
      </c>
      <c r="B43" s="12" t="s">
        <v>194</v>
      </c>
      <c r="C43" s="41">
        <v>2</v>
      </c>
      <c r="D43" s="27" t="s">
        <v>288</v>
      </c>
      <c r="E43" s="28" t="s">
        <v>295</v>
      </c>
      <c r="F43" s="29">
        <v>1</v>
      </c>
      <c r="G43" s="28" t="s">
        <v>294</v>
      </c>
      <c r="H43" s="29">
        <v>0.5</v>
      </c>
      <c r="I43" s="37"/>
      <c r="J43" s="38" t="s">
        <v>9</v>
      </c>
      <c r="K43" s="39" t="s">
        <v>129</v>
      </c>
      <c r="L43" s="38">
        <v>4</v>
      </c>
      <c r="M43" s="84" t="s">
        <v>349</v>
      </c>
      <c r="N43" s="85" t="s">
        <v>385</v>
      </c>
      <c r="O43" s="86">
        <v>1</v>
      </c>
      <c r="P43" s="85" t="s">
        <v>332</v>
      </c>
      <c r="Q43" s="86">
        <v>0.5</v>
      </c>
      <c r="S43" s="38" t="s">
        <v>9</v>
      </c>
      <c r="T43" s="39" t="s">
        <v>83</v>
      </c>
      <c r="U43" s="38">
        <v>2</v>
      </c>
      <c r="V43" s="84" t="s">
        <v>349</v>
      </c>
      <c r="W43" s="85" t="s">
        <v>386</v>
      </c>
      <c r="X43" s="86">
        <v>1</v>
      </c>
      <c r="Y43" s="85" t="s">
        <v>356</v>
      </c>
      <c r="Z43" s="86">
        <v>10</v>
      </c>
      <c r="AB43" s="41" t="s">
        <v>9</v>
      </c>
      <c r="AC43" s="12" t="s">
        <v>49</v>
      </c>
      <c r="AD43" s="41">
        <v>2</v>
      </c>
      <c r="AE43" s="84" t="s">
        <v>349</v>
      </c>
      <c r="AF43" s="85" t="s">
        <v>389</v>
      </c>
      <c r="AG43" s="86">
        <v>3</v>
      </c>
      <c r="AH43" s="85" t="s">
        <v>361</v>
      </c>
      <c r="AI43" s="86">
        <v>2</v>
      </c>
    </row>
    <row r="44" spans="1:36" x14ac:dyDescent="0.2">
      <c r="A44" s="11" t="s">
        <v>9</v>
      </c>
      <c r="B44" s="12" t="s">
        <v>103</v>
      </c>
      <c r="C44" s="11">
        <v>2</v>
      </c>
      <c r="D44" s="27" t="s">
        <v>288</v>
      </c>
      <c r="E44" s="28" t="s">
        <v>296</v>
      </c>
      <c r="F44" s="29">
        <v>10</v>
      </c>
      <c r="G44" s="28" t="s">
        <v>297</v>
      </c>
      <c r="H44" s="29">
        <v>1</v>
      </c>
      <c r="I44" s="37"/>
      <c r="J44" s="11" t="s">
        <v>9</v>
      </c>
      <c r="K44" s="12" t="s">
        <v>126</v>
      </c>
      <c r="L44" s="11">
        <v>3</v>
      </c>
      <c r="M44" s="84" t="s">
        <v>349</v>
      </c>
      <c r="N44" s="85" t="s">
        <v>281</v>
      </c>
      <c r="O44" s="86">
        <v>1</v>
      </c>
      <c r="P44" s="85" t="s">
        <v>366</v>
      </c>
      <c r="Q44" s="86">
        <v>0.5</v>
      </c>
      <c r="S44" s="11" t="s">
        <v>9</v>
      </c>
      <c r="T44" s="12" t="s">
        <v>209</v>
      </c>
      <c r="U44" s="11">
        <v>1</v>
      </c>
      <c r="V44" s="84" t="s">
        <v>349</v>
      </c>
      <c r="W44" s="85" t="s">
        <v>394</v>
      </c>
      <c r="X44" s="86">
        <v>1</v>
      </c>
      <c r="Y44" s="85" t="s">
        <v>357</v>
      </c>
      <c r="Z44" s="86">
        <v>3.5</v>
      </c>
      <c r="AB44" s="11" t="s">
        <v>9</v>
      </c>
      <c r="AC44" s="12" t="s">
        <v>220</v>
      </c>
      <c r="AD44" s="11">
        <v>1</v>
      </c>
      <c r="AE44" s="84" t="s">
        <v>349</v>
      </c>
      <c r="AF44" s="85" t="s">
        <v>243</v>
      </c>
      <c r="AG44" s="86">
        <v>23</v>
      </c>
      <c r="AH44" s="85" t="s">
        <v>362</v>
      </c>
      <c r="AI44" s="86">
        <v>3.5</v>
      </c>
    </row>
    <row r="45" spans="1:36" x14ac:dyDescent="0.2">
      <c r="A45" s="11" t="s">
        <v>9</v>
      </c>
      <c r="B45" s="12" t="s">
        <v>195</v>
      </c>
      <c r="C45" s="11">
        <v>1</v>
      </c>
      <c r="D45" s="29" t="s">
        <v>300</v>
      </c>
      <c r="E45" s="28" t="s">
        <v>301</v>
      </c>
      <c r="F45" s="29">
        <v>1</v>
      </c>
      <c r="G45" s="28" t="s">
        <v>302</v>
      </c>
      <c r="H45" s="29">
        <v>0.5</v>
      </c>
      <c r="J45" s="11" t="s">
        <v>9</v>
      </c>
      <c r="K45" s="12" t="s">
        <v>201</v>
      </c>
      <c r="L45" s="11">
        <v>3</v>
      </c>
      <c r="M45" s="84" t="s">
        <v>349</v>
      </c>
      <c r="N45" s="85" t="s">
        <v>273</v>
      </c>
      <c r="O45" s="86">
        <v>1</v>
      </c>
      <c r="P45" s="85" t="s">
        <v>363</v>
      </c>
      <c r="Q45" s="86">
        <v>114</v>
      </c>
      <c r="S45" s="11" t="s">
        <v>9</v>
      </c>
      <c r="T45" s="12" t="s">
        <v>102</v>
      </c>
      <c r="U45" s="11">
        <v>10</v>
      </c>
      <c r="V45" s="84" t="s">
        <v>349</v>
      </c>
      <c r="W45" s="85"/>
      <c r="X45" s="86"/>
      <c r="Y45" s="85" t="s">
        <v>358</v>
      </c>
      <c r="Z45" s="86">
        <v>4.5</v>
      </c>
      <c r="AB45" s="11" t="s">
        <v>9</v>
      </c>
      <c r="AC45" s="12" t="s">
        <v>221</v>
      </c>
      <c r="AD45" s="11">
        <v>7</v>
      </c>
      <c r="AE45" s="84" t="s">
        <v>349</v>
      </c>
      <c r="AF45" s="85" t="s">
        <v>392</v>
      </c>
      <c r="AG45" s="86">
        <v>3</v>
      </c>
      <c r="AH45" s="85" t="s">
        <v>364</v>
      </c>
      <c r="AI45" s="86">
        <v>1</v>
      </c>
    </row>
    <row r="46" spans="1:36" ht="13.5" thickBot="1" x14ac:dyDescent="0.25">
      <c r="A46" s="24" t="s">
        <v>9</v>
      </c>
      <c r="B46" s="25" t="s">
        <v>105</v>
      </c>
      <c r="C46" s="24">
        <v>2</v>
      </c>
      <c r="D46" s="84" t="s">
        <v>349</v>
      </c>
      <c r="E46" s="85" t="s">
        <v>377</v>
      </c>
      <c r="F46" s="86">
        <v>70</v>
      </c>
      <c r="G46" s="85" t="s">
        <v>245</v>
      </c>
      <c r="H46" s="86">
        <v>0.5</v>
      </c>
      <c r="J46" s="24" t="s">
        <v>9</v>
      </c>
      <c r="K46" s="25" t="s">
        <v>61</v>
      </c>
      <c r="L46" s="24">
        <v>1</v>
      </c>
      <c r="M46" s="27" t="s">
        <v>405</v>
      </c>
      <c r="N46" s="28" t="s">
        <v>408</v>
      </c>
      <c r="O46" s="29">
        <v>1</v>
      </c>
      <c r="P46" s="28" t="s">
        <v>409</v>
      </c>
      <c r="Q46" s="29">
        <v>0.5</v>
      </c>
      <c r="S46" s="24" t="s">
        <v>9</v>
      </c>
      <c r="T46" s="25" t="s">
        <v>210</v>
      </c>
      <c r="U46" s="24">
        <v>1</v>
      </c>
      <c r="V46" s="21"/>
      <c r="W46" s="22"/>
      <c r="X46" s="23"/>
      <c r="Y46" s="22"/>
      <c r="Z46" s="23"/>
      <c r="AB46" s="24" t="s">
        <v>9</v>
      </c>
      <c r="AC46" s="25" t="s">
        <v>222</v>
      </c>
      <c r="AD46" s="24">
        <v>2</v>
      </c>
      <c r="AE46" s="21"/>
      <c r="AF46" s="22"/>
      <c r="AG46" s="23"/>
      <c r="AH46" s="22"/>
      <c r="AI46" s="23"/>
    </row>
    <row r="47" spans="1:36" x14ac:dyDescent="0.2">
      <c r="A47" s="33" t="s">
        <v>10</v>
      </c>
      <c r="B47" s="34" t="s">
        <v>196</v>
      </c>
      <c r="C47" s="33">
        <v>45</v>
      </c>
      <c r="D47" s="84" t="s">
        <v>349</v>
      </c>
      <c r="E47" s="85" t="s">
        <v>380</v>
      </c>
      <c r="F47" s="86">
        <v>3</v>
      </c>
      <c r="G47" s="85" t="s">
        <v>367</v>
      </c>
      <c r="H47" s="86">
        <v>22.5</v>
      </c>
      <c r="J47" s="17" t="s">
        <v>10</v>
      </c>
      <c r="K47" s="34" t="s">
        <v>32</v>
      </c>
      <c r="L47" s="17">
        <v>3</v>
      </c>
      <c r="M47" s="27" t="s">
        <v>405</v>
      </c>
      <c r="N47" s="28" t="s">
        <v>285</v>
      </c>
      <c r="O47" s="29">
        <v>1</v>
      </c>
      <c r="P47" s="28" t="s">
        <v>410</v>
      </c>
      <c r="Q47" s="29">
        <v>0.5</v>
      </c>
      <c r="S47" s="33" t="s">
        <v>10</v>
      </c>
      <c r="T47" s="34" t="s">
        <v>71</v>
      </c>
      <c r="U47" s="33">
        <v>11</v>
      </c>
      <c r="V47" s="21"/>
      <c r="W47" s="22"/>
      <c r="X47" s="23"/>
      <c r="Y47" s="22"/>
      <c r="Z47" s="23"/>
      <c r="AB47" s="33" t="s">
        <v>10</v>
      </c>
      <c r="AC47" s="34" t="s">
        <v>55</v>
      </c>
      <c r="AD47" s="33">
        <v>7</v>
      </c>
      <c r="AE47" s="21"/>
      <c r="AF47" s="22"/>
      <c r="AG47" s="23"/>
      <c r="AH47" s="22"/>
      <c r="AI47" s="23"/>
      <c r="AJ47" s="37"/>
    </row>
    <row r="48" spans="1:36" x14ac:dyDescent="0.2">
      <c r="A48" s="11" t="s">
        <v>10</v>
      </c>
      <c r="B48" s="12" t="s">
        <v>23</v>
      </c>
      <c r="C48" s="11">
        <v>44</v>
      </c>
      <c r="D48" s="84" t="s">
        <v>349</v>
      </c>
      <c r="E48" s="85" t="s">
        <v>257</v>
      </c>
      <c r="F48" s="86">
        <v>4</v>
      </c>
      <c r="G48" s="85" t="s">
        <v>234</v>
      </c>
      <c r="H48" s="86">
        <v>7.5</v>
      </c>
      <c r="J48" s="11" t="s">
        <v>10</v>
      </c>
      <c r="K48" s="12" t="s">
        <v>66</v>
      </c>
      <c r="L48" s="11">
        <v>3</v>
      </c>
      <c r="M48" s="27" t="s">
        <v>423</v>
      </c>
      <c r="N48" s="28" t="s">
        <v>426</v>
      </c>
      <c r="O48" s="29">
        <v>1</v>
      </c>
      <c r="P48" s="28" t="s">
        <v>427</v>
      </c>
      <c r="Q48" s="29">
        <v>1.5</v>
      </c>
      <c r="S48" s="38" t="s">
        <v>10</v>
      </c>
      <c r="T48" s="39" t="s">
        <v>40</v>
      </c>
      <c r="U48" s="38">
        <v>2</v>
      </c>
      <c r="V48" s="27"/>
      <c r="W48" s="28"/>
      <c r="X48" s="29"/>
      <c r="Y48" s="28"/>
      <c r="Z48" s="29"/>
      <c r="AB48" s="11" t="s">
        <v>10</v>
      </c>
      <c r="AC48" s="12" t="s">
        <v>38</v>
      </c>
      <c r="AD48" s="11">
        <v>1</v>
      </c>
      <c r="AE48" s="21"/>
      <c r="AF48" s="22"/>
      <c r="AG48" s="23"/>
      <c r="AH48" s="22"/>
      <c r="AI48" s="23"/>
      <c r="AJ48" s="37"/>
    </row>
    <row r="49" spans="1:36" x14ac:dyDescent="0.2">
      <c r="A49" s="11" t="s">
        <v>10</v>
      </c>
      <c r="B49" s="12" t="s">
        <v>85</v>
      </c>
      <c r="C49" s="11">
        <v>3</v>
      </c>
      <c r="D49" s="84" t="s">
        <v>349</v>
      </c>
      <c r="E49" s="85" t="s">
        <v>354</v>
      </c>
      <c r="F49" s="86">
        <v>1</v>
      </c>
      <c r="G49" s="85" t="s">
        <v>243</v>
      </c>
      <c r="H49" s="86">
        <v>15</v>
      </c>
      <c r="J49" s="11" t="s">
        <v>10</v>
      </c>
      <c r="K49" s="12" t="s">
        <v>44</v>
      </c>
      <c r="L49" s="11">
        <v>6</v>
      </c>
      <c r="M49" s="27"/>
      <c r="N49" s="28"/>
      <c r="O49" s="29"/>
      <c r="P49" s="28"/>
      <c r="Q49" s="29"/>
      <c r="S49" s="11" t="s">
        <v>10</v>
      </c>
      <c r="T49" s="12" t="s">
        <v>106</v>
      </c>
      <c r="U49" s="11">
        <v>7</v>
      </c>
      <c r="V49" s="27"/>
      <c r="W49" s="28"/>
      <c r="X49" s="29"/>
      <c r="Y49" s="28"/>
      <c r="Z49" s="29"/>
      <c r="AB49" s="11" t="s">
        <v>10</v>
      </c>
      <c r="AC49" s="12" t="s">
        <v>223</v>
      </c>
      <c r="AD49" s="11">
        <v>4</v>
      </c>
      <c r="AE49" s="21"/>
      <c r="AF49" s="22"/>
      <c r="AG49" s="23"/>
      <c r="AH49" s="22"/>
      <c r="AI49" s="23"/>
      <c r="AJ49" s="37"/>
    </row>
    <row r="50" spans="1:36" x14ac:dyDescent="0.2">
      <c r="A50" s="41" t="s">
        <v>10</v>
      </c>
      <c r="B50" s="12" t="s">
        <v>197</v>
      </c>
      <c r="C50" s="41">
        <v>1</v>
      </c>
      <c r="D50" s="27" t="s">
        <v>395</v>
      </c>
      <c r="E50" s="28" t="s">
        <v>401</v>
      </c>
      <c r="F50" s="29">
        <v>1</v>
      </c>
      <c r="G50" s="28" t="s">
        <v>402</v>
      </c>
      <c r="H50" s="29">
        <v>0.5</v>
      </c>
      <c r="J50" s="11" t="s">
        <v>10</v>
      </c>
      <c r="K50" s="12" t="s">
        <v>202</v>
      </c>
      <c r="L50" s="11">
        <v>6</v>
      </c>
      <c r="M50" s="27"/>
      <c r="N50" s="37"/>
      <c r="O50" s="29"/>
      <c r="P50" s="28"/>
      <c r="Q50" s="29"/>
      <c r="S50" s="11" t="s">
        <v>10</v>
      </c>
      <c r="T50" s="12" t="s">
        <v>211</v>
      </c>
      <c r="U50" s="11">
        <v>1</v>
      </c>
      <c r="V50" s="27"/>
      <c r="W50" s="28"/>
      <c r="X50" s="29"/>
      <c r="Y50" s="28"/>
      <c r="Z50" s="29"/>
      <c r="AB50" s="11" t="s">
        <v>10</v>
      </c>
      <c r="AC50" s="12" t="s">
        <v>224</v>
      </c>
      <c r="AD50" s="11">
        <v>7</v>
      </c>
      <c r="AE50" s="27"/>
      <c r="AF50" s="28"/>
      <c r="AG50" s="29"/>
      <c r="AH50" s="28"/>
      <c r="AI50" s="29"/>
    </row>
    <row r="51" spans="1:36" x14ac:dyDescent="0.2">
      <c r="A51" s="11" t="s">
        <v>10</v>
      </c>
      <c r="B51" s="12" t="s">
        <v>34</v>
      </c>
      <c r="C51" s="11">
        <v>2</v>
      </c>
      <c r="D51" s="27" t="s">
        <v>395</v>
      </c>
      <c r="E51" s="28" t="s">
        <v>404</v>
      </c>
      <c r="F51" s="29">
        <v>1</v>
      </c>
      <c r="G51" s="28" t="s">
        <v>403</v>
      </c>
      <c r="H51" s="29">
        <v>1.5</v>
      </c>
      <c r="J51" s="11" t="s">
        <v>10</v>
      </c>
      <c r="K51" s="12" t="s">
        <v>203</v>
      </c>
      <c r="L51" s="11">
        <v>5</v>
      </c>
      <c r="M51" s="27"/>
      <c r="N51" s="28"/>
      <c r="O51" s="29"/>
      <c r="P51" s="28"/>
      <c r="Q51" s="29"/>
      <c r="S51" s="11" t="s">
        <v>10</v>
      </c>
      <c r="T51" s="12" t="s">
        <v>212</v>
      </c>
      <c r="U51" s="11">
        <v>1</v>
      </c>
      <c r="V51" s="14"/>
      <c r="W51" s="15"/>
      <c r="X51" s="16"/>
      <c r="Y51" s="15"/>
      <c r="Z51" s="16"/>
      <c r="AB51" s="11" t="s">
        <v>10</v>
      </c>
      <c r="AC51" s="12" t="s">
        <v>225</v>
      </c>
      <c r="AD51" s="11">
        <v>1</v>
      </c>
      <c r="AE51" s="27"/>
      <c r="AF51" s="28"/>
      <c r="AG51" s="29"/>
      <c r="AH51" s="28"/>
      <c r="AI51" s="29"/>
    </row>
    <row r="52" spans="1:36" x14ac:dyDescent="0.2">
      <c r="A52" s="11" t="s">
        <v>10</v>
      </c>
      <c r="B52" s="12" t="s">
        <v>43</v>
      </c>
      <c r="C52" s="11">
        <v>4</v>
      </c>
      <c r="D52" s="14" t="s">
        <v>405</v>
      </c>
      <c r="E52" s="15" t="s">
        <v>411</v>
      </c>
      <c r="F52" s="16">
        <v>1</v>
      </c>
      <c r="G52" s="15" t="s">
        <v>412</v>
      </c>
      <c r="H52" s="16">
        <v>1</v>
      </c>
      <c r="J52" s="11" t="s">
        <v>10</v>
      </c>
      <c r="K52" s="12" t="s">
        <v>204</v>
      </c>
      <c r="L52" s="11">
        <v>7</v>
      </c>
      <c r="M52" s="14"/>
      <c r="N52" s="15"/>
      <c r="O52" s="16"/>
      <c r="P52" s="15"/>
      <c r="Q52" s="16"/>
      <c r="S52" s="11" t="s">
        <v>10</v>
      </c>
      <c r="T52" s="12" t="s">
        <v>213</v>
      </c>
      <c r="U52" s="11">
        <v>2</v>
      </c>
      <c r="V52" s="14"/>
      <c r="W52" s="15"/>
      <c r="X52" s="16"/>
      <c r="Y52" s="15"/>
      <c r="Z52" s="16"/>
      <c r="AB52" s="11" t="s">
        <v>10</v>
      </c>
      <c r="AC52" s="12" t="s">
        <v>226</v>
      </c>
      <c r="AD52" s="11">
        <v>4</v>
      </c>
      <c r="AE52" s="27"/>
      <c r="AF52" s="28"/>
      <c r="AG52" s="29"/>
      <c r="AH52" s="28"/>
      <c r="AI52" s="29"/>
    </row>
    <row r="53" spans="1:36" x14ac:dyDescent="0.2">
      <c r="A53" s="41" t="s">
        <v>149</v>
      </c>
      <c r="B53" s="12" t="s">
        <v>35</v>
      </c>
      <c r="C53" s="41">
        <v>2</v>
      </c>
      <c r="D53" s="14" t="s">
        <v>405</v>
      </c>
      <c r="E53" s="15" t="s">
        <v>317</v>
      </c>
      <c r="F53" s="16">
        <v>20</v>
      </c>
      <c r="G53" s="15" t="s">
        <v>413</v>
      </c>
      <c r="H53" s="16">
        <v>0.5</v>
      </c>
      <c r="J53" s="41" t="s">
        <v>10</v>
      </c>
      <c r="K53" s="12" t="s">
        <v>205</v>
      </c>
      <c r="L53" s="41">
        <v>1</v>
      </c>
      <c r="M53" s="14"/>
      <c r="N53" s="15"/>
      <c r="O53" s="16"/>
      <c r="P53" s="15"/>
      <c r="Q53" s="16"/>
      <c r="S53" s="41" t="s">
        <v>10</v>
      </c>
      <c r="T53" s="12" t="s">
        <v>214</v>
      </c>
      <c r="U53" s="41">
        <v>1</v>
      </c>
      <c r="V53" s="14"/>
      <c r="W53" s="15"/>
      <c r="X53" s="16"/>
      <c r="Y53" s="15"/>
      <c r="Z53" s="16"/>
      <c r="AB53" s="41" t="s">
        <v>10</v>
      </c>
      <c r="AC53" s="12" t="s">
        <v>227</v>
      </c>
      <c r="AD53" s="41">
        <v>1</v>
      </c>
      <c r="AE53" s="14"/>
      <c r="AF53" s="15"/>
      <c r="AG53" s="16"/>
      <c r="AH53" s="15"/>
      <c r="AI53" s="16"/>
    </row>
    <row r="54" spans="1:36" x14ac:dyDescent="0.2">
      <c r="A54" s="73" t="s">
        <v>149</v>
      </c>
      <c r="B54" s="74" t="s">
        <v>64</v>
      </c>
      <c r="C54" s="73">
        <v>5</v>
      </c>
      <c r="D54" s="14" t="s">
        <v>423</v>
      </c>
      <c r="E54" s="15" t="s">
        <v>428</v>
      </c>
      <c r="F54" s="16">
        <v>1</v>
      </c>
      <c r="G54" s="15" t="s">
        <v>317</v>
      </c>
      <c r="H54" s="16">
        <v>10</v>
      </c>
      <c r="J54" s="73" t="s">
        <v>149</v>
      </c>
      <c r="K54" s="74" t="s">
        <v>57</v>
      </c>
      <c r="L54" s="73">
        <v>114</v>
      </c>
      <c r="M54" s="27"/>
      <c r="N54" s="28"/>
      <c r="O54" s="29"/>
      <c r="P54" s="28"/>
      <c r="Q54" s="29"/>
      <c r="S54" s="73" t="s">
        <v>149</v>
      </c>
      <c r="T54" s="74" t="s">
        <v>108</v>
      </c>
      <c r="U54" s="73">
        <v>9</v>
      </c>
      <c r="V54" s="14"/>
      <c r="W54" s="15"/>
      <c r="X54" s="16"/>
      <c r="Y54" s="15"/>
      <c r="Z54" s="16"/>
      <c r="AB54" s="40" t="s">
        <v>149</v>
      </c>
      <c r="AC54" s="78" t="s">
        <v>97</v>
      </c>
      <c r="AD54" s="40">
        <v>1</v>
      </c>
      <c r="AE54" s="14"/>
      <c r="AF54" s="15"/>
      <c r="AG54" s="16"/>
      <c r="AH54" s="15"/>
      <c r="AI54" s="16"/>
    </row>
    <row r="55" spans="1:36" x14ac:dyDescent="0.2">
      <c r="A55" s="11" t="s">
        <v>149</v>
      </c>
      <c r="B55" s="12" t="s">
        <v>198</v>
      </c>
      <c r="C55" s="11">
        <v>1</v>
      </c>
      <c r="D55" s="14" t="s">
        <v>423</v>
      </c>
      <c r="E55" s="28" t="s">
        <v>255</v>
      </c>
      <c r="F55" s="29">
        <v>1</v>
      </c>
      <c r="G55" s="28" t="s">
        <v>284</v>
      </c>
      <c r="H55" s="29">
        <v>0.5</v>
      </c>
      <c r="J55" s="11" t="s">
        <v>149</v>
      </c>
      <c r="K55" s="12" t="s">
        <v>117</v>
      </c>
      <c r="L55" s="11">
        <v>10</v>
      </c>
      <c r="M55" s="14"/>
      <c r="N55" s="15"/>
      <c r="O55" s="16"/>
      <c r="P55" s="15"/>
      <c r="Q55" s="16"/>
      <c r="S55" s="11" t="s">
        <v>149</v>
      </c>
      <c r="T55" s="12" t="s">
        <v>54</v>
      </c>
      <c r="U55" s="11">
        <v>1</v>
      </c>
      <c r="V55" s="14"/>
      <c r="W55" s="15"/>
      <c r="X55" s="16"/>
      <c r="Y55" s="15"/>
      <c r="Z55" s="16"/>
      <c r="AB55" s="11" t="s">
        <v>149</v>
      </c>
      <c r="AC55" s="12" t="s">
        <v>115</v>
      </c>
      <c r="AD55" s="11">
        <v>42</v>
      </c>
      <c r="AE55" s="14"/>
      <c r="AF55" s="15"/>
      <c r="AG55" s="16"/>
      <c r="AH55" s="15"/>
      <c r="AI55" s="16"/>
    </row>
    <row r="56" spans="1:36" x14ac:dyDescent="0.2">
      <c r="A56" s="11" t="s">
        <v>149</v>
      </c>
      <c r="B56" s="12" t="s">
        <v>113</v>
      </c>
      <c r="C56" s="11">
        <v>1</v>
      </c>
      <c r="D56" s="14"/>
      <c r="E56" s="15"/>
      <c r="F56" s="16"/>
      <c r="G56" s="15"/>
      <c r="H56" s="16"/>
      <c r="J56" s="11" t="s">
        <v>149</v>
      </c>
      <c r="K56" s="12" t="s">
        <v>84</v>
      </c>
      <c r="L56" s="11">
        <v>1</v>
      </c>
      <c r="M56" s="14"/>
      <c r="N56" s="15"/>
      <c r="O56" s="16"/>
      <c r="P56" s="15"/>
      <c r="Q56" s="16"/>
      <c r="S56" s="11" t="s">
        <v>11</v>
      </c>
      <c r="T56" s="12" t="s">
        <v>116</v>
      </c>
      <c r="U56" s="11">
        <v>144</v>
      </c>
      <c r="V56" s="14"/>
      <c r="W56" s="15"/>
      <c r="X56" s="16"/>
      <c r="Y56" s="15"/>
      <c r="Z56" s="16"/>
      <c r="AB56" s="11" t="s">
        <v>149</v>
      </c>
      <c r="AC56" s="12" t="s">
        <v>228</v>
      </c>
      <c r="AD56" s="11">
        <v>2</v>
      </c>
      <c r="AE56" s="14"/>
      <c r="AF56" s="15"/>
      <c r="AG56" s="16"/>
      <c r="AH56" s="15"/>
      <c r="AI56" s="16"/>
    </row>
    <row r="57" spans="1:36" x14ac:dyDescent="0.2">
      <c r="A57" s="11" t="s">
        <v>11</v>
      </c>
      <c r="B57" s="12" t="s">
        <v>47</v>
      </c>
      <c r="C57" s="11">
        <v>148</v>
      </c>
      <c r="D57" s="14"/>
      <c r="E57" s="15"/>
      <c r="F57" s="16"/>
      <c r="G57" s="15"/>
      <c r="H57" s="16"/>
      <c r="J57" s="11" t="s">
        <v>149</v>
      </c>
      <c r="K57" s="12" t="s">
        <v>114</v>
      </c>
      <c r="L57" s="11">
        <v>14</v>
      </c>
      <c r="M57" s="14"/>
      <c r="N57" s="15"/>
      <c r="O57" s="16"/>
      <c r="P57" s="15"/>
      <c r="Q57" s="16"/>
      <c r="S57" s="13" t="s">
        <v>11</v>
      </c>
      <c r="T57" s="77" t="s">
        <v>130</v>
      </c>
      <c r="U57" s="13">
        <v>3</v>
      </c>
      <c r="V57" s="14"/>
      <c r="W57" s="15"/>
      <c r="X57" s="16"/>
      <c r="Y57" s="15"/>
      <c r="Z57" s="16"/>
      <c r="AB57" s="11" t="s">
        <v>11</v>
      </c>
      <c r="AC57" s="12" t="s">
        <v>18</v>
      </c>
      <c r="AD57" s="11">
        <v>194</v>
      </c>
      <c r="AE57" s="14"/>
      <c r="AF57" s="15"/>
      <c r="AG57" s="16"/>
      <c r="AH57" s="15"/>
      <c r="AI57" s="16"/>
    </row>
    <row r="58" spans="1:36" x14ac:dyDescent="0.2">
      <c r="A58" s="11" t="s">
        <v>11</v>
      </c>
      <c r="B58" s="12" t="s">
        <v>95</v>
      </c>
      <c r="C58" s="11">
        <v>20</v>
      </c>
      <c r="D58" s="14"/>
      <c r="E58" s="15"/>
      <c r="F58" s="16"/>
      <c r="G58" s="15"/>
      <c r="H58" s="16"/>
      <c r="J58" s="11" t="s">
        <v>11</v>
      </c>
      <c r="K58" s="12" t="s">
        <v>109</v>
      </c>
      <c r="L58" s="11">
        <v>101</v>
      </c>
      <c r="M58" s="14"/>
      <c r="N58" s="15"/>
      <c r="O58" s="16"/>
      <c r="P58" s="15"/>
      <c r="Q58" s="16"/>
      <c r="S58" s="11" t="s">
        <v>11</v>
      </c>
      <c r="T58" s="12" t="s">
        <v>215</v>
      </c>
      <c r="U58" s="11">
        <v>9</v>
      </c>
      <c r="V58" s="14"/>
      <c r="W58" s="15"/>
      <c r="X58" s="16"/>
      <c r="Y58" s="15"/>
      <c r="Z58" s="16"/>
      <c r="AB58" s="11" t="s">
        <v>11</v>
      </c>
      <c r="AC58" s="12" t="s">
        <v>229</v>
      </c>
      <c r="AD58" s="11">
        <v>6</v>
      </c>
      <c r="AE58" s="14"/>
      <c r="AF58" s="15"/>
      <c r="AG58" s="16"/>
      <c r="AH58" s="15"/>
      <c r="AI58" s="16"/>
    </row>
    <row r="59" spans="1:36" x14ac:dyDescent="0.2">
      <c r="A59" s="42" t="s">
        <v>11</v>
      </c>
      <c r="B59" s="12" t="s">
        <v>45</v>
      </c>
      <c r="C59" s="42">
        <v>3</v>
      </c>
      <c r="D59" s="14"/>
      <c r="E59" s="15"/>
      <c r="F59" s="16"/>
      <c r="G59" s="15"/>
      <c r="H59" s="16"/>
      <c r="J59" s="42" t="s">
        <v>11</v>
      </c>
      <c r="K59" s="12" t="s">
        <v>110</v>
      </c>
      <c r="L59" s="42">
        <v>11</v>
      </c>
      <c r="M59" s="14"/>
      <c r="N59" s="15"/>
      <c r="O59" s="16"/>
      <c r="P59" s="15"/>
      <c r="Q59" s="16"/>
      <c r="S59" s="42" t="s">
        <v>11</v>
      </c>
      <c r="T59" s="12" t="s">
        <v>216</v>
      </c>
      <c r="U59" s="42">
        <v>9</v>
      </c>
      <c r="V59" s="14"/>
      <c r="W59" s="15"/>
      <c r="X59" s="16"/>
      <c r="Y59" s="15"/>
      <c r="Z59" s="16"/>
      <c r="AB59" s="42" t="s">
        <v>11</v>
      </c>
      <c r="AC59" s="12" t="s">
        <v>58</v>
      </c>
      <c r="AD59" s="42">
        <v>2</v>
      </c>
      <c r="AE59" s="14"/>
      <c r="AF59" s="15"/>
      <c r="AG59" s="16"/>
      <c r="AH59" s="15"/>
      <c r="AI59" s="16"/>
    </row>
    <row r="60" spans="1:36" ht="13.5" thickBot="1" x14ac:dyDescent="0.25">
      <c r="A60" s="31" t="s">
        <v>11</v>
      </c>
      <c r="B60" s="25" t="s">
        <v>199</v>
      </c>
      <c r="C60" s="31">
        <v>3</v>
      </c>
      <c r="D60" s="14"/>
      <c r="E60" s="15"/>
      <c r="F60" s="16"/>
      <c r="G60" s="15"/>
      <c r="H60" s="16"/>
      <c r="J60" s="31" t="s">
        <v>11</v>
      </c>
      <c r="K60" s="25" t="s">
        <v>206</v>
      </c>
      <c r="L60" s="31">
        <v>1</v>
      </c>
      <c r="M60" s="14"/>
      <c r="N60" s="15"/>
      <c r="O60" s="16"/>
      <c r="P60" s="15"/>
      <c r="Q60" s="16"/>
      <c r="S60" s="31" t="s">
        <v>11</v>
      </c>
      <c r="T60" s="25" t="s">
        <v>217</v>
      </c>
      <c r="U60" s="31">
        <v>10</v>
      </c>
      <c r="V60" s="14"/>
      <c r="W60" s="15"/>
      <c r="X60" s="16"/>
      <c r="Y60" s="15"/>
      <c r="Z60" s="16"/>
      <c r="AB60" s="31" t="s">
        <v>11</v>
      </c>
      <c r="AC60" s="25" t="s">
        <v>230</v>
      </c>
      <c r="AD60" s="31">
        <v>3</v>
      </c>
      <c r="AE60" s="14"/>
      <c r="AF60" s="15"/>
      <c r="AG60" s="16"/>
      <c r="AH60" s="15"/>
      <c r="AI60" s="16"/>
    </row>
    <row r="61" spans="1:36" ht="15" x14ac:dyDescent="0.2">
      <c r="A61" s="53" t="s">
        <v>6</v>
      </c>
      <c r="B61" s="53"/>
      <c r="C61" s="54"/>
      <c r="D61" s="63"/>
      <c r="E61" s="56">
        <f>SUM(C36:C60)</f>
        <v>360</v>
      </c>
      <c r="F61" s="63"/>
      <c r="G61" s="64"/>
      <c r="H61" s="63"/>
      <c r="I61" s="65"/>
      <c r="J61" s="53" t="s">
        <v>6</v>
      </c>
      <c r="K61" s="53"/>
      <c r="L61" s="54"/>
      <c r="M61" s="63"/>
      <c r="N61" s="56">
        <f>SUM(L36:L60)</f>
        <v>359</v>
      </c>
      <c r="O61" s="63"/>
      <c r="P61" s="64"/>
      <c r="Q61" s="63"/>
      <c r="R61" s="65"/>
      <c r="S61" s="53" t="s">
        <v>6</v>
      </c>
      <c r="T61" s="53"/>
      <c r="U61" s="54"/>
      <c r="V61" s="63"/>
      <c r="W61" s="56">
        <f>SUM(U36:U60)</f>
        <v>262</v>
      </c>
      <c r="X61" s="63"/>
      <c r="Y61" s="64"/>
      <c r="Z61" s="63"/>
      <c r="AA61" s="65"/>
      <c r="AB61" s="53" t="s">
        <v>6</v>
      </c>
      <c r="AC61" s="53"/>
      <c r="AD61" s="54"/>
      <c r="AE61" s="55"/>
      <c r="AF61" s="56">
        <f>SUM(AD36:AD60)</f>
        <v>326</v>
      </c>
      <c r="AG61" s="45"/>
      <c r="AH61" s="46"/>
      <c r="AI61" s="45"/>
    </row>
    <row r="62" spans="1:36" ht="15" x14ac:dyDescent="0.2">
      <c r="A62" s="53" t="s">
        <v>0</v>
      </c>
      <c r="B62" s="53"/>
      <c r="C62" s="54"/>
      <c r="D62" s="63"/>
      <c r="E62" s="56">
        <f>SUM(F36:F60)-SUM(H36:H60)</f>
        <v>128</v>
      </c>
      <c r="F62" s="63"/>
      <c r="G62" s="64"/>
      <c r="H62" s="63"/>
      <c r="I62" s="65"/>
      <c r="J62" s="53" t="s">
        <v>0</v>
      </c>
      <c r="K62" s="53"/>
      <c r="L62" s="54"/>
      <c r="M62" s="63"/>
      <c r="N62" s="56">
        <f>SUM(O36:O60)-SUM(Q36:Q60)</f>
        <v>154</v>
      </c>
      <c r="O62" s="63"/>
      <c r="P62" s="64"/>
      <c r="Q62" s="63"/>
      <c r="R62" s="65"/>
      <c r="S62" s="53" t="s">
        <v>0</v>
      </c>
      <c r="T62" s="53"/>
      <c r="U62" s="54"/>
      <c r="V62" s="63"/>
      <c r="W62" s="56">
        <f>SUM(X36:X60)-SUM(Z36:Z60)</f>
        <v>104.5</v>
      </c>
      <c r="X62" s="63"/>
      <c r="Y62" s="64"/>
      <c r="Z62" s="63"/>
      <c r="AA62" s="65"/>
      <c r="AB62" s="53" t="s">
        <v>0</v>
      </c>
      <c r="AC62" s="53"/>
      <c r="AD62" s="54"/>
      <c r="AE62" s="55"/>
      <c r="AF62" s="56">
        <f>SUM(AG36:AG60)-SUM(AI36:AI60)</f>
        <v>134.5</v>
      </c>
      <c r="AG62" s="44"/>
      <c r="AH62" s="47"/>
      <c r="AI62" s="44"/>
    </row>
    <row r="63" spans="1:36" ht="15" x14ac:dyDescent="0.2">
      <c r="A63" s="53" t="s">
        <v>12</v>
      </c>
      <c r="B63" s="53"/>
      <c r="C63" s="54"/>
      <c r="D63" s="63"/>
      <c r="E63" s="56">
        <f>460-(E61+E62)</f>
        <v>-28</v>
      </c>
      <c r="F63" s="63"/>
      <c r="G63" s="64"/>
      <c r="H63" s="63"/>
      <c r="I63" s="65"/>
      <c r="J63" s="53" t="s">
        <v>12</v>
      </c>
      <c r="K63" s="53"/>
      <c r="L63" s="54"/>
      <c r="M63" s="63"/>
      <c r="N63" s="56">
        <f>460-(N61+N62)</f>
        <v>-53</v>
      </c>
      <c r="O63" s="63"/>
      <c r="P63" s="64"/>
      <c r="Q63" s="63"/>
      <c r="R63" s="65"/>
      <c r="S63" s="53" t="s">
        <v>12</v>
      </c>
      <c r="T63" s="53"/>
      <c r="U63" s="54"/>
      <c r="V63" s="63"/>
      <c r="W63" s="56">
        <f>460-(W61+W62)</f>
        <v>93.5</v>
      </c>
      <c r="X63" s="63"/>
      <c r="Y63" s="64"/>
      <c r="Z63" s="63"/>
      <c r="AA63" s="65"/>
      <c r="AB63" s="53" t="s">
        <v>12</v>
      </c>
      <c r="AC63" s="53"/>
      <c r="AD63" s="54"/>
      <c r="AE63" s="55"/>
      <c r="AF63" s="56">
        <f>460-(AF61+AF62)</f>
        <v>-0.5</v>
      </c>
      <c r="AG63" s="44"/>
      <c r="AH63" s="47"/>
      <c r="AI63" s="44"/>
    </row>
    <row r="64" spans="1:36" ht="15" x14ac:dyDescent="0.2">
      <c r="A64" s="57" t="s">
        <v>13</v>
      </c>
      <c r="B64" s="57"/>
      <c r="C64" s="54"/>
      <c r="D64" s="63"/>
      <c r="E64" s="56">
        <f>600-(E61+E62)</f>
        <v>112</v>
      </c>
      <c r="F64" s="63"/>
      <c r="G64" s="64"/>
      <c r="H64" s="63"/>
      <c r="I64" s="65"/>
      <c r="J64" s="57" t="s">
        <v>13</v>
      </c>
      <c r="K64" s="57"/>
      <c r="L64" s="54"/>
      <c r="M64" s="63"/>
      <c r="N64" s="56">
        <f>600-(N61+N62)</f>
        <v>87</v>
      </c>
      <c r="O64" s="63"/>
      <c r="P64" s="64"/>
      <c r="Q64" s="63"/>
      <c r="R64" s="65"/>
      <c r="S64" s="57" t="s">
        <v>13</v>
      </c>
      <c r="T64" s="57"/>
      <c r="U64" s="54"/>
      <c r="V64" s="63"/>
      <c r="W64" s="56">
        <f>600-(W61+W62)</f>
        <v>233.5</v>
      </c>
      <c r="X64" s="63"/>
      <c r="Y64" s="64"/>
      <c r="Z64" s="63"/>
      <c r="AA64" s="65"/>
      <c r="AB64" s="57" t="s">
        <v>13</v>
      </c>
      <c r="AC64" s="57"/>
      <c r="AD64" s="54"/>
      <c r="AE64" s="55"/>
      <c r="AF64" s="56">
        <f>600-(AF61+AF62)</f>
        <v>139.5</v>
      </c>
      <c r="AG64" s="44"/>
      <c r="AH64" s="47"/>
      <c r="AI64" s="44"/>
    </row>
    <row r="65" spans="1:35" ht="15" x14ac:dyDescent="0.2">
      <c r="A65" s="58" t="s">
        <v>7</v>
      </c>
      <c r="B65" s="59"/>
      <c r="C65" s="54"/>
      <c r="D65" s="55"/>
      <c r="E65" s="60">
        <f>E61+E62</f>
        <v>488</v>
      </c>
      <c r="F65" s="55"/>
      <c r="G65" s="66"/>
      <c r="H65" s="55"/>
      <c r="I65" s="54"/>
      <c r="J65" s="58" t="s">
        <v>7</v>
      </c>
      <c r="K65" s="59"/>
      <c r="L65" s="54"/>
      <c r="M65" s="55"/>
      <c r="N65" s="60">
        <f>N61+N62</f>
        <v>513</v>
      </c>
      <c r="O65" s="55"/>
      <c r="P65" s="66"/>
      <c r="Q65" s="55"/>
      <c r="R65" s="54"/>
      <c r="S65" s="58" t="s">
        <v>7</v>
      </c>
      <c r="T65" s="59"/>
      <c r="U65" s="54"/>
      <c r="V65" s="55"/>
      <c r="W65" s="60">
        <f>W61+W62</f>
        <v>366.5</v>
      </c>
      <c r="X65" s="55"/>
      <c r="Y65" s="66"/>
      <c r="Z65" s="55"/>
      <c r="AA65" s="54"/>
      <c r="AB65" s="58" t="s">
        <v>7</v>
      </c>
      <c r="AC65" s="59"/>
      <c r="AD65" s="54"/>
      <c r="AE65" s="55"/>
      <c r="AF65" s="60">
        <f>AF61+AF62</f>
        <v>460.5</v>
      </c>
      <c r="AG65" s="44"/>
      <c r="AH65" s="47"/>
      <c r="AI65" s="44"/>
    </row>
    <row r="66" spans="1:35" ht="15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</row>
    <row r="68" spans="1:35" ht="15" x14ac:dyDescent="0.25">
      <c r="Q68" s="75"/>
    </row>
    <row r="69" spans="1:35" ht="15" x14ac:dyDescent="0.25">
      <c r="Q69" s="75"/>
    </row>
    <row r="70" spans="1:35" ht="15" x14ac:dyDescent="0.25">
      <c r="Q70" s="75"/>
    </row>
    <row r="71" spans="1:35" ht="15" x14ac:dyDescent="0.25">
      <c r="Q71" s="75"/>
    </row>
  </sheetData>
  <mergeCells count="8">
    <mergeCell ref="D1:H1"/>
    <mergeCell ref="M1:Q1"/>
    <mergeCell ref="V1:Z1"/>
    <mergeCell ref="AE1:AI1"/>
    <mergeCell ref="D34:H34"/>
    <mergeCell ref="M34:Q34"/>
    <mergeCell ref="V34:Z34"/>
    <mergeCell ref="AE34:AI34"/>
  </mergeCells>
  <pageMargins left="0.31496062992125984" right="0.31496062992125984" top="0.74803149606299213" bottom="0.74803149606299213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Ballico</cp:lastModifiedBy>
  <cp:lastPrinted>2025-02-05T17:33:29Z</cp:lastPrinted>
  <dcterms:created xsi:type="dcterms:W3CDTF">2019-08-31T11:36:41Z</dcterms:created>
  <dcterms:modified xsi:type="dcterms:W3CDTF">2025-03-13T17:58:46Z</dcterms:modified>
</cp:coreProperties>
</file>